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41" i="1"/>
  <c r="G41"/>
  <c r="G113"/>
  <c r="G112"/>
  <c r="G162"/>
  <c r="H165"/>
  <c r="G165"/>
  <c r="H164"/>
  <c r="H161" s="1"/>
  <c r="G164"/>
  <c r="G161" s="1"/>
  <c r="H45"/>
  <c r="G45"/>
  <c r="H39"/>
  <c r="G39"/>
  <c r="H51"/>
  <c r="G51"/>
  <c r="H151"/>
  <c r="G151"/>
  <c r="H162" l="1"/>
  <c r="H160"/>
  <c r="H92"/>
  <c r="H89" s="1"/>
  <c r="H104" s="1"/>
  <c r="G92"/>
  <c r="G89" s="1"/>
  <c r="G104" s="1"/>
  <c r="H50"/>
  <c r="G50"/>
  <c r="H44"/>
  <c r="G44"/>
  <c r="H112"/>
  <c r="H109" s="1"/>
  <c r="G114"/>
  <c r="G110"/>
  <c r="G125" s="1"/>
  <c r="G176" s="1"/>
  <c r="H100"/>
  <c r="G100"/>
  <c r="G16"/>
  <c r="G32" s="1"/>
  <c r="H16"/>
  <c r="H32" s="1"/>
  <c r="H53"/>
  <c r="G53"/>
  <c r="H80"/>
  <c r="G80"/>
  <c r="H77"/>
  <c r="G77"/>
  <c r="H74"/>
  <c r="G74"/>
  <c r="H71"/>
  <c r="G71"/>
  <c r="H68"/>
  <c r="G68"/>
  <c r="H65"/>
  <c r="G65"/>
  <c r="H62"/>
  <c r="G62"/>
  <c r="H94"/>
  <c r="G94"/>
  <c r="H97"/>
  <c r="G97"/>
  <c r="H117"/>
  <c r="G117"/>
  <c r="H120"/>
  <c r="G120"/>
  <c r="H134"/>
  <c r="G134"/>
  <c r="H148"/>
  <c r="H146" s="1"/>
  <c r="H143" s="1"/>
  <c r="H155" s="1"/>
  <c r="G148"/>
  <c r="G146" s="1"/>
  <c r="G143" s="1"/>
  <c r="G155" s="1"/>
  <c r="H17"/>
  <c r="G17"/>
  <c r="H20"/>
  <c r="G20"/>
  <c r="H15"/>
  <c r="H31" s="1"/>
  <c r="G15"/>
  <c r="G31" s="1"/>
  <c r="H37"/>
  <c r="G37"/>
  <c r="H147"/>
  <c r="H144" s="1"/>
  <c r="H156" s="1"/>
  <c r="G147"/>
  <c r="G144" s="1"/>
  <c r="G156" s="1"/>
  <c r="H132"/>
  <c r="H129" s="1"/>
  <c r="G132"/>
  <c r="G129" s="1"/>
  <c r="H133"/>
  <c r="H130" s="1"/>
  <c r="H139" s="1"/>
  <c r="G133"/>
  <c r="G130" s="1"/>
  <c r="G139" s="1"/>
  <c r="H113"/>
  <c r="H110" s="1"/>
  <c r="H125" s="1"/>
  <c r="H176" s="1"/>
  <c r="H57"/>
  <c r="G57"/>
  <c r="H58"/>
  <c r="G58"/>
  <c r="H90"/>
  <c r="H105" s="1"/>
  <c r="G90"/>
  <c r="G105" s="1"/>
  <c r="G160" l="1"/>
  <c r="G171" s="1"/>
  <c r="H159"/>
  <c r="H171"/>
  <c r="G36"/>
  <c r="G84" s="1"/>
  <c r="H36"/>
  <c r="H84" s="1"/>
  <c r="H114"/>
  <c r="G124"/>
  <c r="H38"/>
  <c r="H56"/>
  <c r="G85"/>
  <c r="H47"/>
  <c r="G47"/>
  <c r="G38"/>
  <c r="H30"/>
  <c r="G30"/>
  <c r="G154"/>
  <c r="H154"/>
  <c r="G145"/>
  <c r="H145"/>
  <c r="G56"/>
  <c r="G103"/>
  <c r="H103"/>
  <c r="G88"/>
  <c r="H88"/>
  <c r="G91"/>
  <c r="H91"/>
  <c r="H108"/>
  <c r="H111"/>
  <c r="G128"/>
  <c r="H128"/>
  <c r="G131"/>
  <c r="H131"/>
  <c r="G142"/>
  <c r="H142"/>
  <c r="G14"/>
  <c r="H14"/>
  <c r="H138"/>
  <c r="H137" s="1"/>
  <c r="G138"/>
  <c r="G137" s="1"/>
  <c r="H85"/>
  <c r="H124"/>
  <c r="H123" l="1"/>
  <c r="H175"/>
  <c r="H174" s="1"/>
  <c r="G123"/>
  <c r="G175"/>
  <c r="G174" s="1"/>
  <c r="G159"/>
  <c r="G35"/>
  <c r="G109"/>
  <c r="G108" s="1"/>
  <c r="G111"/>
  <c r="H83"/>
  <c r="H35"/>
  <c r="G83"/>
</calcChain>
</file>

<file path=xl/sharedStrings.xml><?xml version="1.0" encoding="utf-8"?>
<sst xmlns="http://schemas.openxmlformats.org/spreadsheetml/2006/main" count="485" uniqueCount="125">
  <si>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</si>
  <si>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</si>
  <si>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</si>
  <si>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</si>
  <si>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</si>
  <si>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</si>
  <si>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</si>
  <si>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</si>
  <si>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</si>
  <si>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</si>
  <si>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</si>
  <si>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</si>
  <si>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</si>
  <si>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</si>
  <si>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</si>
  <si>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</si>
  <si>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</si>
  <si>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</si>
  <si>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</si>
  <si>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Цель подпрограммы 2 "Оптимизация, развитие модернизации и строительство коммунальных систем теплоснабжения, электроснабжения, водоснабжения, водоотведения  и газоснабжения для сохранения работоспособности и обеспеченияцелевых параметров улучшения их состояния"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</si>
  <si>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</si>
  <si>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</si>
  <si>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</si>
  <si>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</si>
  <si>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</si>
  <si>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</si>
  <si>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</si>
  <si>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Задача 4.  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 "</t>
  </si>
  <si>
    <t>Цель подпрограммы 1 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поселения"</t>
  </si>
  <si>
    <t>Задача 1. "Совершенствование улично-дорожной сети и обеспечение круглогодичного, комфортного и безопасного движения."</t>
  </si>
  <si>
    <t>Основное мероприятие "Совершенствование улично-дорожной  сети и обеспечение круглогодичного, комфортного и безопасного движения"</t>
  </si>
  <si>
    <t>Мероприятие 1. Изготовление и замена дорожных знаков</t>
  </si>
  <si>
    <t>Основное мероприятие "1. Повышение энергетической эффективности и сокращение энергетических издержек за счет внедрения экономичных источников освещения "</t>
  </si>
  <si>
    <t>Мероприятие 1.        Внедрение экономичных источников освещения с использованием энергосберегающих осветительных приборов</t>
  </si>
  <si>
    <t>Задача 6. "Создание  условия для развития сельского хозяйства и регулирования рынков сельскохозяйственной продукции, сырья и продовольствия"</t>
  </si>
  <si>
    <t>Цель подпрограммы 6 "создание условий для функционирования сельского хозяйства . "</t>
  </si>
  <si>
    <t>Задача 1. "Увеличение объема производства сельскохозяйственной продукции"</t>
  </si>
  <si>
    <t>Основное мероприятие "Создание условий для функционирования сельского хозяйства"</t>
  </si>
  <si>
    <t>Итого по подпрограмме 6 "Развитие сельского хозяйства и регулирование рынков сельскохозяйственной продукции, сырья и продовольствия"</t>
  </si>
  <si>
    <t>24.2.03.99</t>
  </si>
  <si>
    <t>Мероприятие 4. Вывоз мусора</t>
  </si>
  <si>
    <t>Мероприятие 7. Содержание мест захоронения</t>
  </si>
  <si>
    <t>24.1.51.18</t>
  </si>
  <si>
    <t>24.1.90.02</t>
  </si>
  <si>
    <t>Мероприятие. Осуществление первичного воинского учета на территориях, где отсутствуют военные комиссариаты</t>
  </si>
  <si>
    <t>Мероприятие.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формирование и исполнение бюджета поселения</t>
  </si>
  <si>
    <t>Единица измерения</t>
  </si>
  <si>
    <t>План</t>
  </si>
  <si>
    <t>процент</t>
  </si>
  <si>
    <t>доля установленных энергосберегающих осветительных приборов в общем количестве осветительных приборов</t>
  </si>
  <si>
    <t>штук</t>
  </si>
  <si>
    <t>Количество преобретенных и установленных  знаков</t>
  </si>
  <si>
    <t>1. Налоговых  неналоговых доходов, поступлений нецелевого характера из бюджета поселений</t>
  </si>
  <si>
    <t xml:space="preserve">2. Поступление целевого характера </t>
  </si>
  <si>
    <t>Эффективность форм и методов работы по профилактике терроризма и экстремизма на территории</t>
  </si>
  <si>
    <t>Протяженность содержания дорог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</si>
  <si>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</si>
  <si>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</si>
  <si>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</si>
  <si>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</si>
  <si>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</si>
  <si>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</si>
  <si>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Содержание мест захоронения</t>
  </si>
  <si>
    <t>Количество выездов на очаги возгарания и тушения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</si>
  <si>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</si>
  <si>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Цель: "Создание условий для развития экономического потенциала Протопоповского сельского поселения"</t>
  </si>
  <si>
    <t>Задача  " Обеспечение функционирования Администрации Протопоповского сельского поселения и повышение эффективности управления имуществом Протопоповского сельского поселения"</t>
  </si>
  <si>
    <t>Равитие экономического потенциала Протопоповского сельского поселения Любинского муниципального района Омской области</t>
  </si>
  <si>
    <t>Цель подпрогораммы "Обеспечение функционирования Администрации Протопоповского сельского поселения и
повышение эффективности управления имуществом Протопоповского сельском поселении"</t>
  </si>
  <si>
    <t>Задача 1 подпрограммы "Создание условий для повышения эффективности деятельности Администрации Протопоповского сельского поселения по решению вопросов местного значения, осуществлению переданных отдельных государственных полномочий"</t>
  </si>
  <si>
    <t>Ведомственная целевая программа "Повышение эффективности деятельности Администрации  Протопоповского сельского поселения</t>
  </si>
  <si>
    <t>Администрация Протопоповского сельского поселения</t>
  </si>
  <si>
    <t>Ведомственная целевая программа "формирование и развитие собственности Протопоповского сельского поселения"</t>
  </si>
  <si>
    <t>Итого по подпрограмме "Муниципальное управление и управлением имуществом в Протопоповском сельском поселении Любинского муниципального района Омской области"</t>
  </si>
  <si>
    <t>Основное мероприятие "Комплексное развитие систем коммунальной инфраструктуры Протопоповского сельского поселения"</t>
  </si>
  <si>
    <t>Основное мероприятие "Благоустройство на территории Протопоповского сельского поселения"</t>
  </si>
  <si>
    <t>Итого по подпрограмме 2 "Обеспечение доступным и комфортным жильем и коммунальными услугами граждан Протопоповского сельского поселения" "</t>
  </si>
  <si>
    <t>Задача 3. "Совершенствование системы, обеспечивающей общественную безопасность и защиту населения Протопоповского  сельского поселения "</t>
  </si>
  <si>
    <t>Цель подпрограммы 3. "Совершенствование системы, обеспечивающей общественную безопасность и защиту населения Протопоповского сельского поселения"</t>
  </si>
  <si>
    <t>Задача 1. "Повышение противодействия экстремизму и терроризму и защита жизни граждан, проживающих на территории Протопоповского сельского поселения"</t>
  </si>
  <si>
    <t>Основное мероприятие "Профилактика  терроризма и экстремизма, а также минимизация и (или) ликвидация последствий этих проявлений Протопоповского сельского поселения"</t>
  </si>
  <si>
    <t>Итого по подпрограмме 5 "Повышение энергетической эффективности экономики Протопоповского поселения и сокращение энергетических издержек в бюджетном секторе
Протопоповского  сельского поселения"</t>
  </si>
  <si>
    <t>Цель подпрограммы 5 "Создание условий для повышения энергетической эффективности экономики Протопоповского сельского поселения и сокращение энергетических издержек в бюджетном секторе"</t>
  </si>
  <si>
    <t>Задача 5. "Повышение энергетической эффективности экономики Протопоповского  сельского поселения и сокращение энергетических издержек в бюджетном секторе"</t>
  </si>
  <si>
    <t>Итого по подпрограмме 3 "Снижение рисков и смягчение последствий чрезвычайных ситуаций, участие в обеспечении общественного правопорядка и общественной безопасности Протопоповского сельского поселения"</t>
  </si>
  <si>
    <t>Основное мероприятие "Ведомственая целевая программа "Пожарная безопасность и защита населения и территории Протопоповского сельского поселения от чрезвычайных ситуаций"</t>
  </si>
  <si>
    <t>Итого по подпрограмме 4                              "Обеспечение безопасности дорожного движения на территории Протопоповского сельского поселения "</t>
  </si>
  <si>
    <t>28.2.01.80</t>
  </si>
  <si>
    <t>Мероприятие 1.  Реализация прочих мероприятий</t>
  </si>
  <si>
    <t>28.2.02.80</t>
  </si>
  <si>
    <t>28.2.03.19</t>
  </si>
  <si>
    <t>28.2.03.99</t>
  </si>
  <si>
    <t xml:space="preserve">28.3.02.10       </t>
  </si>
  <si>
    <t>Мероприятие 1.  Предупреждение и ликвидация последствий ЧС и стихийных бедствий природного и техногенного характера</t>
  </si>
  <si>
    <t>28.4.01.99</t>
  </si>
  <si>
    <t>28.5.01.10</t>
  </si>
  <si>
    <t>28.6.01.70</t>
  </si>
  <si>
    <t>Исполнитель:Дмитриева С.И</t>
  </si>
  <si>
    <t>Задача 2. "Создание условий для доступным и комфортным жильем и коммунальными услугами граждан Протопоповского сельского поселения"</t>
  </si>
  <si>
    <t>Исполнения мероприятия</t>
  </si>
  <si>
    <t>28.1.02.00</t>
  </si>
  <si>
    <t>28.1.01.00</t>
  </si>
  <si>
    <t>Основное мероприятие " Подготовка документов территориально планирования органов местного самоуправления территории Протопоповского сельского поселения"</t>
  </si>
  <si>
    <t>Мероприятие 1. Утверждение генеральных планов поселения,правил землепользования и застройки на территории Протопоповского сельского поселения</t>
  </si>
  <si>
    <t xml:space="preserve">28.3.03.10       </t>
  </si>
  <si>
    <t>Мероприятие 1.    Взмещение части затрат гражданам, ведущим личное подсобное хозяйство</t>
  </si>
  <si>
    <t xml:space="preserve">доля граждан, ведущих ЛПХ, которым предоставлено возмещение части затрат </t>
  </si>
  <si>
    <t xml:space="preserve">дорожное полотно </t>
  </si>
  <si>
    <t>п.м</t>
  </si>
  <si>
    <t>Мероприятие 1.      Ежегодный текущий ремонт и содержание автомобильных дорог, находящихся в собственности  сельского поселения</t>
  </si>
  <si>
    <t>м</t>
  </si>
  <si>
    <t>на 1 января 2024 года</t>
  </si>
  <si>
    <t>15.04.2024 г</t>
  </si>
  <si>
    <t>Задача 7."Повышение уровня благоустройства общественных территорий Протопоповского сельского   поселения Любинского муниципального района Омской области "</t>
  </si>
  <si>
    <t>Цель подпрограммы 7."Создание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населенных  пунктов  Протопоповского сельского поселения Любинского муниципального района Омской области"</t>
  </si>
  <si>
    <t>Задача 1. "Повышение уровня благоустройства общественных территорий Протопоповского сельского   поселения Любинского муниципального района Омской области"</t>
  </si>
  <si>
    <t xml:space="preserve">Мероприятие 1. Благоустройство общественных территорий населенных пунктов </t>
  </si>
  <si>
    <t>количество инициативных проектов</t>
  </si>
  <si>
    <t>количество</t>
  </si>
  <si>
    <t>28.7.00.00</t>
  </si>
  <si>
    <t>Итого по подпрограмме 7 "Формирование комфортной городской среды Протопоповского сельского поселения Любинского муниципального района Омской области"</t>
  </si>
  <si>
    <t xml:space="preserve">Мероприятие 2    Ремонт автомобильной дороги в с.Протопоповка ул.Роза Люксембург </t>
  </si>
  <si>
    <t>280</t>
  </si>
  <si>
    <t>Мероприятие 2. 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БДОУ Любинского муниципального района Омской области «Протопоповский детский сад» по ул.Школьная,1 в с.Протопоповка Любинского муниципального района Омской области.</t>
  </si>
  <si>
    <t xml:space="preserve">обустройство пешеходных переходов единиц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</si>
</sst>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/>
    <xf numFmtId="2" fontId="2" fillId="2" borderId="1" xfId="0" applyNumberFormat="1" applyFont="1" applyFill="1" applyBorder="1"/>
    <xf numFmtId="2" fontId="3" fillId="0" borderId="1" xfId="0" applyNumberFormat="1" applyFont="1" applyBorder="1" applyAlignment="1">
      <alignment horizontal="left" vertical="top"/>
    </xf>
    <xf numFmtId="2" fontId="3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13" xfId="0" applyNumberFormat="1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82"/>
  <sheetViews>
    <sheetView tabSelected="1" topLeftCell="A107" zoomScale="80" zoomScaleNormal="80" workbookViewId="0">
      <selection activeCell="I47" sqref="I47:I49"/>
    </sheetView>
  </sheetViews>
  <sheetFormatPr defaultRowHeight="15"/>
  <cols>
    <col min="1" max="1" width="2.7109375" customWidth="1"/>
    <col min="2" max="2" width="10.7109375" customWidth="1"/>
    <col min="3" max="3" width="29.28515625" customWidth="1"/>
    <col min="4" max="4" width="17.28515625" customWidth="1"/>
    <col min="5" max="5" width="21.5703125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2" spans="2:13" ht="15.75">
      <c r="B2" s="22" t="s">
        <v>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3" ht="15.75">
      <c r="B3" s="22" t="s">
        <v>64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ht="15.75">
      <c r="B4" s="22" t="s">
        <v>67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2:13" ht="15.75">
      <c r="B5" s="7"/>
      <c r="C5" s="7"/>
      <c r="D5" s="7"/>
      <c r="E5" s="7"/>
      <c r="F5" s="7" t="s">
        <v>111</v>
      </c>
      <c r="G5" s="7"/>
      <c r="H5" s="7"/>
      <c r="I5" s="7"/>
      <c r="J5" s="7"/>
      <c r="K5" s="7"/>
      <c r="L5" s="7"/>
      <c r="M5" s="7"/>
    </row>
    <row r="6" spans="2:13" ht="15.7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2:13" ht="33" customHeight="1">
      <c r="B7" s="138" t="s">
        <v>0</v>
      </c>
      <c r="C7" s="138" t="s">
        <v>1</v>
      </c>
      <c r="D7" s="75" t="s">
        <v>7</v>
      </c>
      <c r="E7" s="75"/>
      <c r="F7" s="75"/>
      <c r="G7" s="75"/>
      <c r="H7" s="75"/>
      <c r="I7" s="138" t="s">
        <v>8</v>
      </c>
      <c r="J7" s="138"/>
      <c r="K7" s="138"/>
      <c r="L7" s="138"/>
      <c r="M7" s="138"/>
    </row>
    <row r="8" spans="2:13" ht="27.75" customHeight="1">
      <c r="B8" s="138"/>
      <c r="C8" s="138"/>
      <c r="D8" s="140" t="s">
        <v>2</v>
      </c>
      <c r="E8" s="140"/>
      <c r="F8" s="75" t="s">
        <v>3</v>
      </c>
      <c r="G8" s="75" t="s">
        <v>6</v>
      </c>
      <c r="H8" s="75"/>
      <c r="I8" s="138" t="s">
        <v>9</v>
      </c>
      <c r="J8" s="138" t="s">
        <v>46</v>
      </c>
      <c r="K8" s="139" t="s">
        <v>11</v>
      </c>
      <c r="L8" s="139"/>
      <c r="M8" s="139"/>
    </row>
    <row r="9" spans="2:13" ht="78.75">
      <c r="B9" s="138"/>
      <c r="C9" s="138"/>
      <c r="D9" s="1" t="s">
        <v>4</v>
      </c>
      <c r="E9" s="1" t="s">
        <v>5</v>
      </c>
      <c r="F9" s="75"/>
      <c r="G9" s="2"/>
      <c r="H9" s="2"/>
      <c r="I9" s="138"/>
      <c r="J9" s="138"/>
      <c r="K9" s="3" t="s">
        <v>12</v>
      </c>
      <c r="L9" s="19" t="s">
        <v>47</v>
      </c>
      <c r="M9" s="3" t="s">
        <v>10</v>
      </c>
    </row>
    <row r="10" spans="2:13" ht="15.7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28.5" customHeight="1">
      <c r="B11" s="145" t="s">
        <v>65</v>
      </c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7"/>
    </row>
    <row r="12" spans="2:13" ht="15.75">
      <c r="B12" s="142" t="s">
        <v>66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4"/>
    </row>
    <row r="13" spans="2:13" ht="30.75" customHeight="1">
      <c r="B13" s="145" t="s">
        <v>68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4"/>
    </row>
    <row r="14" spans="2:13" ht="15.75">
      <c r="B14" s="78"/>
      <c r="C14" s="141" t="s">
        <v>69</v>
      </c>
      <c r="D14" s="141"/>
      <c r="E14" s="141"/>
      <c r="F14" s="4" t="s">
        <v>14</v>
      </c>
      <c r="G14" s="12">
        <f>G15+G16</f>
        <v>2871055.92</v>
      </c>
      <c r="H14" s="12">
        <f>H15+H16</f>
        <v>2871055.92</v>
      </c>
      <c r="I14" s="50" t="s">
        <v>16</v>
      </c>
      <c r="J14" s="50" t="s">
        <v>16</v>
      </c>
      <c r="K14" s="50" t="s">
        <v>16</v>
      </c>
      <c r="L14" s="50" t="s">
        <v>16</v>
      </c>
      <c r="M14" s="50" t="s">
        <v>16</v>
      </c>
    </row>
    <row r="15" spans="2:13" ht="59.25" customHeight="1">
      <c r="B15" s="78"/>
      <c r="C15" s="141"/>
      <c r="D15" s="141"/>
      <c r="E15" s="141"/>
      <c r="F15" s="5" t="s">
        <v>15</v>
      </c>
      <c r="G15" s="12">
        <f>G18+G21+G24+G28</f>
        <v>2871055.92</v>
      </c>
      <c r="H15" s="12">
        <f>H18+H21+H24+H28</f>
        <v>2871055.92</v>
      </c>
      <c r="I15" s="51"/>
      <c r="J15" s="51"/>
      <c r="K15" s="51"/>
      <c r="L15" s="51"/>
      <c r="M15" s="51"/>
    </row>
    <row r="16" spans="2:13" ht="31.5">
      <c r="B16" s="78"/>
      <c r="C16" s="141"/>
      <c r="D16" s="141"/>
      <c r="E16" s="141"/>
      <c r="F16" s="6" t="s">
        <v>53</v>
      </c>
      <c r="G16" s="12">
        <f>G19+G22+G25+G29</f>
        <v>0</v>
      </c>
      <c r="H16" s="12">
        <f>H19+H25+H29+H22</f>
        <v>0</v>
      </c>
      <c r="I16" s="51"/>
      <c r="J16" s="51"/>
      <c r="K16" s="51"/>
      <c r="L16" s="51"/>
      <c r="M16" s="51"/>
    </row>
    <row r="17" spans="2:13" ht="15" customHeight="1">
      <c r="B17" s="105" t="s">
        <v>70</v>
      </c>
      <c r="C17" s="72"/>
      <c r="D17" s="59" t="s">
        <v>71</v>
      </c>
      <c r="E17" s="59" t="s">
        <v>101</v>
      </c>
      <c r="F17" s="7" t="s">
        <v>14</v>
      </c>
      <c r="G17" s="11">
        <f>G18+G19</f>
        <v>2817055.92</v>
      </c>
      <c r="H17" s="11">
        <f>H18+H19</f>
        <v>2817055.92</v>
      </c>
      <c r="I17" s="47" t="s">
        <v>16</v>
      </c>
      <c r="J17" s="47" t="s">
        <v>16</v>
      </c>
      <c r="K17" s="47" t="s">
        <v>16</v>
      </c>
      <c r="L17" s="47" t="s">
        <v>16</v>
      </c>
      <c r="M17" s="47" t="s">
        <v>16</v>
      </c>
    </row>
    <row r="18" spans="2:13" ht="47.25">
      <c r="B18" s="107"/>
      <c r="C18" s="73"/>
      <c r="D18" s="60"/>
      <c r="E18" s="60"/>
      <c r="F18" s="3" t="s">
        <v>15</v>
      </c>
      <c r="G18" s="11">
        <v>2817055.92</v>
      </c>
      <c r="H18" s="11">
        <v>2817055.92</v>
      </c>
      <c r="I18" s="48"/>
      <c r="J18" s="48"/>
      <c r="K18" s="48"/>
      <c r="L18" s="48"/>
      <c r="M18" s="48"/>
    </row>
    <row r="19" spans="2:13" ht="31.5">
      <c r="B19" s="107"/>
      <c r="C19" s="73"/>
      <c r="D19" s="60"/>
      <c r="E19" s="60"/>
      <c r="F19" s="1" t="s">
        <v>53</v>
      </c>
      <c r="G19" s="11"/>
      <c r="H19" s="11"/>
      <c r="I19" s="48"/>
      <c r="J19" s="48"/>
      <c r="K19" s="48"/>
      <c r="L19" s="48"/>
      <c r="M19" s="48"/>
    </row>
    <row r="20" spans="2:13" ht="21.75" customHeight="1">
      <c r="B20" s="105" t="s">
        <v>72</v>
      </c>
      <c r="C20" s="72"/>
      <c r="D20" s="59" t="s">
        <v>71</v>
      </c>
      <c r="E20" s="126" t="s">
        <v>100</v>
      </c>
      <c r="F20" s="2" t="s">
        <v>14</v>
      </c>
      <c r="G20" s="11">
        <f>G21+G22</f>
        <v>54000</v>
      </c>
      <c r="H20" s="11">
        <f>H21+H22</f>
        <v>54000</v>
      </c>
      <c r="I20" s="47" t="s">
        <v>16</v>
      </c>
      <c r="J20" s="47" t="s">
        <v>16</v>
      </c>
      <c r="K20" s="47" t="s">
        <v>16</v>
      </c>
      <c r="L20" s="47" t="s">
        <v>16</v>
      </c>
      <c r="M20" s="47" t="s">
        <v>16</v>
      </c>
    </row>
    <row r="21" spans="2:13" ht="54" customHeight="1">
      <c r="B21" s="107"/>
      <c r="C21" s="73"/>
      <c r="D21" s="60"/>
      <c r="E21" s="127"/>
      <c r="F21" s="3" t="s">
        <v>15</v>
      </c>
      <c r="G21" s="11">
        <v>54000</v>
      </c>
      <c r="H21" s="11">
        <v>54000</v>
      </c>
      <c r="I21" s="48"/>
      <c r="J21" s="48"/>
      <c r="K21" s="48"/>
      <c r="L21" s="48"/>
      <c r="M21" s="48"/>
    </row>
    <row r="22" spans="2:13" ht="28.15" customHeight="1">
      <c r="B22" s="107"/>
      <c r="C22" s="73"/>
      <c r="D22" s="60"/>
      <c r="E22" s="127"/>
      <c r="F22" s="1" t="s">
        <v>53</v>
      </c>
      <c r="G22" s="11"/>
      <c r="H22" s="11"/>
      <c r="I22" s="48"/>
      <c r="J22" s="48"/>
      <c r="K22" s="48"/>
      <c r="L22" s="48"/>
      <c r="M22" s="48"/>
    </row>
    <row r="23" spans="2:13" ht="0.6" customHeight="1">
      <c r="B23" s="76"/>
      <c r="C23" s="76" t="s">
        <v>44</v>
      </c>
      <c r="D23" s="59" t="s">
        <v>71</v>
      </c>
      <c r="E23" s="126" t="s">
        <v>42</v>
      </c>
      <c r="F23" s="2" t="s">
        <v>14</v>
      </c>
      <c r="G23" s="11"/>
      <c r="H23" s="11"/>
      <c r="I23" s="47" t="s">
        <v>16</v>
      </c>
      <c r="J23" s="47" t="s">
        <v>16</v>
      </c>
      <c r="K23" s="47" t="s">
        <v>16</v>
      </c>
      <c r="L23" s="47" t="s">
        <v>16</v>
      </c>
      <c r="M23" s="47" t="s">
        <v>16</v>
      </c>
    </row>
    <row r="24" spans="2:13" ht="76.900000000000006" hidden="1" customHeight="1">
      <c r="B24" s="76"/>
      <c r="C24" s="76"/>
      <c r="D24" s="60"/>
      <c r="E24" s="127"/>
      <c r="F24" s="3" t="s">
        <v>52</v>
      </c>
      <c r="G24" s="11">
        <v>0</v>
      </c>
      <c r="H24" s="11">
        <v>0</v>
      </c>
      <c r="I24" s="48"/>
      <c r="J24" s="48"/>
      <c r="K24" s="48"/>
      <c r="L24" s="48"/>
      <c r="M24" s="48"/>
    </row>
    <row r="25" spans="2:13" ht="37.9" hidden="1" customHeight="1">
      <c r="B25" s="76"/>
      <c r="C25" s="76"/>
      <c r="D25" s="60"/>
      <c r="E25" s="127"/>
      <c r="F25" s="161" t="s">
        <v>53</v>
      </c>
      <c r="G25" s="163"/>
      <c r="H25" s="163"/>
      <c r="I25" s="48"/>
      <c r="J25" s="48"/>
      <c r="K25" s="48"/>
      <c r="L25" s="48"/>
      <c r="M25" s="48"/>
    </row>
    <row r="26" spans="2:13" ht="52.5" hidden="1" customHeight="1">
      <c r="B26" s="76"/>
      <c r="C26" s="76"/>
      <c r="D26" s="77"/>
      <c r="E26" s="128"/>
      <c r="F26" s="162"/>
      <c r="G26" s="164"/>
      <c r="H26" s="164"/>
      <c r="I26" s="49"/>
      <c r="J26" s="49"/>
      <c r="K26" s="49"/>
      <c r="L26" s="49"/>
      <c r="M26" s="49"/>
    </row>
    <row r="27" spans="2:13" ht="34.15" hidden="1" customHeight="1">
      <c r="B27" s="76"/>
      <c r="C27" s="76" t="s">
        <v>45</v>
      </c>
      <c r="D27" s="59" t="s">
        <v>71</v>
      </c>
      <c r="E27" s="126" t="s">
        <v>43</v>
      </c>
      <c r="F27" s="2" t="s">
        <v>14</v>
      </c>
      <c r="G27" s="11"/>
      <c r="H27" s="11"/>
      <c r="I27" s="47" t="s">
        <v>16</v>
      </c>
      <c r="J27" s="47" t="s">
        <v>16</v>
      </c>
      <c r="K27" s="47" t="s">
        <v>16</v>
      </c>
      <c r="L27" s="47" t="s">
        <v>16</v>
      </c>
      <c r="M27" s="47" t="s">
        <v>16</v>
      </c>
    </row>
    <row r="28" spans="2:13" ht="58.9" hidden="1" customHeight="1">
      <c r="B28" s="76"/>
      <c r="C28" s="76"/>
      <c r="D28" s="60"/>
      <c r="E28" s="127"/>
      <c r="F28" s="3" t="s">
        <v>15</v>
      </c>
      <c r="G28" s="11"/>
      <c r="H28" s="11"/>
      <c r="I28" s="48"/>
      <c r="J28" s="48"/>
      <c r="K28" s="48"/>
      <c r="L28" s="48"/>
      <c r="M28" s="48"/>
    </row>
    <row r="29" spans="2:13" ht="97.9" hidden="1" customHeight="1">
      <c r="B29" s="76"/>
      <c r="C29" s="76"/>
      <c r="D29" s="60"/>
      <c r="E29" s="127"/>
      <c r="F29" s="21" t="s">
        <v>53</v>
      </c>
      <c r="G29" s="20">
        <v>0</v>
      </c>
      <c r="H29" s="20">
        <v>0</v>
      </c>
      <c r="I29" s="48"/>
      <c r="J29" s="48"/>
      <c r="K29" s="48"/>
      <c r="L29" s="48"/>
      <c r="M29" s="48"/>
    </row>
    <row r="30" spans="2:13" ht="15.6" customHeight="1">
      <c r="B30" s="93" t="s">
        <v>73</v>
      </c>
      <c r="C30" s="120"/>
      <c r="D30" s="59" t="s">
        <v>71</v>
      </c>
      <c r="E30" s="123"/>
      <c r="F30" s="8" t="s">
        <v>14</v>
      </c>
      <c r="G30" s="13">
        <f>G31+G32</f>
        <v>2871055.92</v>
      </c>
      <c r="H30" s="13">
        <f>H31+H32</f>
        <v>2871055.92</v>
      </c>
      <c r="I30" s="53" t="s">
        <v>16</v>
      </c>
      <c r="J30" s="53" t="s">
        <v>16</v>
      </c>
      <c r="K30" s="53" t="s">
        <v>16</v>
      </c>
      <c r="L30" s="53" t="s">
        <v>16</v>
      </c>
      <c r="M30" s="53" t="s">
        <v>16</v>
      </c>
    </row>
    <row r="31" spans="2:13" ht="47.25">
      <c r="B31" s="121"/>
      <c r="C31" s="122"/>
      <c r="D31" s="60"/>
      <c r="E31" s="123"/>
      <c r="F31" s="9" t="s">
        <v>15</v>
      </c>
      <c r="G31" s="13">
        <f>G15</f>
        <v>2871055.92</v>
      </c>
      <c r="H31" s="8">
        <f>H15</f>
        <v>2871055.92</v>
      </c>
      <c r="I31" s="54"/>
      <c r="J31" s="54"/>
      <c r="K31" s="54"/>
      <c r="L31" s="54"/>
      <c r="M31" s="54"/>
    </row>
    <row r="32" spans="2:13" ht="32.25" customHeight="1">
      <c r="B32" s="121"/>
      <c r="C32" s="122"/>
      <c r="D32" s="60"/>
      <c r="E32" s="123"/>
      <c r="F32" s="10" t="s">
        <v>53</v>
      </c>
      <c r="G32" s="13">
        <f>G16</f>
        <v>0</v>
      </c>
      <c r="H32" s="13">
        <f>H16</f>
        <v>0</v>
      </c>
      <c r="I32" s="54"/>
      <c r="J32" s="54"/>
      <c r="K32" s="54"/>
      <c r="L32" s="54"/>
      <c r="M32" s="54"/>
    </row>
    <row r="33" spans="2:13" ht="15.75">
      <c r="B33" s="89" t="s">
        <v>98</v>
      </c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5"/>
    </row>
    <row r="34" spans="2:13" ht="36" customHeight="1">
      <c r="B34" s="89" t="s">
        <v>19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</row>
    <row r="35" spans="2:13" ht="15.75">
      <c r="B35" s="78"/>
      <c r="C35" s="129" t="s">
        <v>20</v>
      </c>
      <c r="D35" s="130"/>
      <c r="E35" s="131"/>
      <c r="F35" s="4" t="s">
        <v>14</v>
      </c>
      <c r="G35" s="12">
        <f>G36+G37</f>
        <v>954283.42999999993</v>
      </c>
      <c r="H35" s="12">
        <f>H36+H37</f>
        <v>954283.42999999993</v>
      </c>
      <c r="I35" s="50" t="s">
        <v>16</v>
      </c>
      <c r="J35" s="50" t="s">
        <v>16</v>
      </c>
      <c r="K35" s="50" t="s">
        <v>16</v>
      </c>
      <c r="L35" s="50" t="s">
        <v>16</v>
      </c>
      <c r="M35" s="50" t="s">
        <v>16</v>
      </c>
    </row>
    <row r="36" spans="2:13" ht="47.25">
      <c r="B36" s="78"/>
      <c r="C36" s="132"/>
      <c r="D36" s="133"/>
      <c r="E36" s="134"/>
      <c r="F36" s="5" t="s">
        <v>15</v>
      </c>
      <c r="G36" s="12">
        <f>G39+G45+G51</f>
        <v>954283.42999999993</v>
      </c>
      <c r="H36" s="12">
        <f>H39+H45+H51</f>
        <v>954283.42999999993</v>
      </c>
      <c r="I36" s="51"/>
      <c r="J36" s="51"/>
      <c r="K36" s="51"/>
      <c r="L36" s="51"/>
      <c r="M36" s="51"/>
    </row>
    <row r="37" spans="2:13" ht="43.5" customHeight="1">
      <c r="B37" s="78"/>
      <c r="C37" s="135"/>
      <c r="D37" s="136"/>
      <c r="E37" s="137"/>
      <c r="F37" s="6" t="s">
        <v>53</v>
      </c>
      <c r="G37" s="12">
        <f>G40</f>
        <v>0</v>
      </c>
      <c r="H37" s="12">
        <f>H40</f>
        <v>0</v>
      </c>
      <c r="I37" s="52"/>
      <c r="J37" s="52"/>
      <c r="K37" s="52"/>
      <c r="L37" s="52"/>
      <c r="M37" s="52"/>
    </row>
    <row r="38" spans="2:13" ht="32.25" customHeight="1">
      <c r="B38" s="76" t="s">
        <v>102</v>
      </c>
      <c r="C38" s="76"/>
      <c r="D38" s="76" t="s">
        <v>16</v>
      </c>
      <c r="E38" s="75" t="s">
        <v>87</v>
      </c>
      <c r="F38" s="2" t="s">
        <v>14</v>
      </c>
      <c r="G38" s="11">
        <f>G39+G40</f>
        <v>738</v>
      </c>
      <c r="H38" s="11">
        <f>H39+H40</f>
        <v>738</v>
      </c>
      <c r="I38" s="47" t="s">
        <v>16</v>
      </c>
      <c r="J38" s="47" t="s">
        <v>16</v>
      </c>
      <c r="K38" s="47" t="s">
        <v>16</v>
      </c>
      <c r="L38" s="47" t="s">
        <v>16</v>
      </c>
      <c r="M38" s="47" t="s">
        <v>16</v>
      </c>
    </row>
    <row r="39" spans="2:13" ht="37.9" customHeight="1">
      <c r="B39" s="76"/>
      <c r="C39" s="76"/>
      <c r="D39" s="76"/>
      <c r="E39" s="75"/>
      <c r="F39" s="3" t="s">
        <v>15</v>
      </c>
      <c r="G39" s="11">
        <f>G42</f>
        <v>738</v>
      </c>
      <c r="H39" s="11">
        <f>H42</f>
        <v>738</v>
      </c>
      <c r="I39" s="48"/>
      <c r="J39" s="48"/>
      <c r="K39" s="48"/>
      <c r="L39" s="48"/>
      <c r="M39" s="48"/>
    </row>
    <row r="40" spans="2:13" ht="45.6" customHeight="1">
      <c r="B40" s="76"/>
      <c r="C40" s="76"/>
      <c r="D40" s="76"/>
      <c r="E40" s="75"/>
      <c r="F40" s="21" t="s">
        <v>53</v>
      </c>
      <c r="G40" s="11"/>
      <c r="H40" s="11"/>
      <c r="I40" s="49"/>
      <c r="J40" s="49"/>
      <c r="K40" s="49"/>
      <c r="L40" s="49"/>
      <c r="M40" s="49"/>
    </row>
    <row r="41" spans="2:13" ht="41.45" customHeight="1">
      <c r="B41" s="112"/>
      <c r="C41" s="59" t="s">
        <v>103</v>
      </c>
      <c r="D41" s="59" t="s">
        <v>71</v>
      </c>
      <c r="E41" s="75" t="s">
        <v>87</v>
      </c>
      <c r="F41" s="2" t="s">
        <v>14</v>
      </c>
      <c r="G41" s="11">
        <f>G42+G43</f>
        <v>738</v>
      </c>
      <c r="H41" s="11">
        <f>H42+H43</f>
        <v>738</v>
      </c>
      <c r="I41" s="47" t="s">
        <v>99</v>
      </c>
      <c r="J41" s="56" t="s">
        <v>48</v>
      </c>
      <c r="K41" s="56">
        <v>1</v>
      </c>
      <c r="L41" s="56">
        <v>1</v>
      </c>
      <c r="M41" s="56">
        <v>1</v>
      </c>
    </row>
    <row r="42" spans="2:13" ht="38.450000000000003" customHeight="1">
      <c r="B42" s="113"/>
      <c r="C42" s="60"/>
      <c r="D42" s="60"/>
      <c r="E42" s="75"/>
      <c r="F42" s="3" t="s">
        <v>15</v>
      </c>
      <c r="G42" s="11">
        <v>738</v>
      </c>
      <c r="H42" s="11">
        <v>738</v>
      </c>
      <c r="I42" s="48"/>
      <c r="J42" s="48"/>
      <c r="K42" s="48"/>
      <c r="L42" s="48"/>
      <c r="M42" s="48"/>
    </row>
    <row r="43" spans="2:13" ht="40.15" customHeight="1">
      <c r="B43" s="114"/>
      <c r="C43" s="77"/>
      <c r="D43" s="60"/>
      <c r="E43" s="75"/>
      <c r="F43" s="21" t="s">
        <v>53</v>
      </c>
      <c r="G43" s="11"/>
      <c r="H43" s="11"/>
      <c r="I43" s="49"/>
      <c r="J43" s="49"/>
      <c r="K43" s="49"/>
      <c r="L43" s="49"/>
      <c r="M43" s="49"/>
    </row>
    <row r="44" spans="2:13" ht="15.6" customHeight="1">
      <c r="B44" s="105" t="s">
        <v>74</v>
      </c>
      <c r="C44" s="156"/>
      <c r="D44" s="59" t="s">
        <v>71</v>
      </c>
      <c r="E44" s="126" t="s">
        <v>89</v>
      </c>
      <c r="F44" s="2" t="s">
        <v>14</v>
      </c>
      <c r="G44" s="11">
        <f>G45+G46</f>
        <v>701252</v>
      </c>
      <c r="H44" s="11">
        <f>H45+H46</f>
        <v>701252</v>
      </c>
      <c r="I44" s="47" t="s">
        <v>99</v>
      </c>
      <c r="J44" s="56" t="s">
        <v>48</v>
      </c>
      <c r="K44" s="56">
        <v>1</v>
      </c>
      <c r="L44" s="56">
        <v>1</v>
      </c>
      <c r="M44" s="56">
        <v>1</v>
      </c>
    </row>
    <row r="45" spans="2:13" ht="69" customHeight="1">
      <c r="B45" s="157"/>
      <c r="C45" s="158"/>
      <c r="D45" s="60"/>
      <c r="E45" s="127"/>
      <c r="F45" s="3" t="s">
        <v>15</v>
      </c>
      <c r="G45" s="11">
        <f>G48</f>
        <v>701252</v>
      </c>
      <c r="H45" s="11">
        <f>H48</f>
        <v>701252</v>
      </c>
      <c r="I45" s="48"/>
      <c r="J45" s="48"/>
      <c r="K45" s="48"/>
      <c r="L45" s="48"/>
      <c r="M45" s="48"/>
    </row>
    <row r="46" spans="2:13" ht="40.9" customHeight="1">
      <c r="B46" s="159"/>
      <c r="C46" s="160"/>
      <c r="D46" s="60"/>
      <c r="E46" s="128"/>
      <c r="F46" s="21" t="s">
        <v>53</v>
      </c>
      <c r="G46" s="11"/>
      <c r="H46" s="11"/>
      <c r="I46" s="49"/>
      <c r="J46" s="49"/>
      <c r="K46" s="49"/>
      <c r="L46" s="49"/>
      <c r="M46" s="49"/>
    </row>
    <row r="47" spans="2:13" ht="15.6" customHeight="1">
      <c r="B47" s="75"/>
      <c r="C47" s="76" t="s">
        <v>88</v>
      </c>
      <c r="D47" s="59" t="s">
        <v>71</v>
      </c>
      <c r="E47" s="126" t="s">
        <v>89</v>
      </c>
      <c r="F47" s="2" t="s">
        <v>14</v>
      </c>
      <c r="G47" s="11">
        <f>G48+G49</f>
        <v>701252</v>
      </c>
      <c r="H47" s="11">
        <f>H48+H49</f>
        <v>701252</v>
      </c>
      <c r="I47" s="47" t="s">
        <v>99</v>
      </c>
      <c r="J47" s="56" t="s">
        <v>48</v>
      </c>
      <c r="K47" s="56">
        <v>1</v>
      </c>
      <c r="L47" s="56">
        <v>1</v>
      </c>
      <c r="M47" s="56">
        <v>1</v>
      </c>
    </row>
    <row r="48" spans="2:13" ht="54.75" customHeight="1">
      <c r="B48" s="75"/>
      <c r="C48" s="76"/>
      <c r="D48" s="60"/>
      <c r="E48" s="127"/>
      <c r="F48" s="3" t="s">
        <v>15</v>
      </c>
      <c r="G48" s="11">
        <v>701252</v>
      </c>
      <c r="H48" s="11">
        <v>701252</v>
      </c>
      <c r="I48" s="48"/>
      <c r="J48" s="48"/>
      <c r="K48" s="48"/>
      <c r="L48" s="48"/>
      <c r="M48" s="48"/>
    </row>
    <row r="49" spans="2:13" ht="39.6" customHeight="1">
      <c r="B49" s="75"/>
      <c r="C49" s="76"/>
      <c r="D49" s="60"/>
      <c r="E49" s="128"/>
      <c r="F49" s="21" t="s">
        <v>53</v>
      </c>
      <c r="G49" s="11"/>
      <c r="H49" s="11"/>
      <c r="I49" s="49"/>
      <c r="J49" s="49"/>
      <c r="K49" s="49"/>
      <c r="L49" s="49"/>
      <c r="M49" s="49"/>
    </row>
    <row r="50" spans="2:13" ht="24.75" customHeight="1">
      <c r="B50" s="105" t="s">
        <v>75</v>
      </c>
      <c r="C50" s="156"/>
      <c r="D50" s="59" t="s">
        <v>71</v>
      </c>
      <c r="E50" s="126" t="s">
        <v>90</v>
      </c>
      <c r="F50" s="2" t="s">
        <v>14</v>
      </c>
      <c r="G50" s="11">
        <f>G51+G52</f>
        <v>252293.43</v>
      </c>
      <c r="H50" s="11">
        <f>H51+H52</f>
        <v>252293.43</v>
      </c>
      <c r="I50" s="47" t="s">
        <v>99</v>
      </c>
      <c r="J50" s="56" t="s">
        <v>48</v>
      </c>
      <c r="K50" s="56">
        <v>1</v>
      </c>
      <c r="L50" s="56">
        <v>1</v>
      </c>
      <c r="M50" s="56">
        <v>1</v>
      </c>
    </row>
    <row r="51" spans="2:13" ht="54.75" customHeight="1">
      <c r="B51" s="157"/>
      <c r="C51" s="158"/>
      <c r="D51" s="60"/>
      <c r="E51" s="127"/>
      <c r="F51" s="3" t="s">
        <v>15</v>
      </c>
      <c r="G51" s="11">
        <f>G54</f>
        <v>252293.43</v>
      </c>
      <c r="H51" s="11">
        <f>H54</f>
        <v>252293.43</v>
      </c>
      <c r="I51" s="48"/>
      <c r="J51" s="48"/>
      <c r="K51" s="48"/>
      <c r="L51" s="48"/>
      <c r="M51" s="48"/>
    </row>
    <row r="52" spans="2:13" ht="39.6" customHeight="1">
      <c r="B52" s="159"/>
      <c r="C52" s="160"/>
      <c r="D52" s="60"/>
      <c r="E52" s="128"/>
      <c r="F52" s="21" t="s">
        <v>53</v>
      </c>
      <c r="G52" s="11"/>
      <c r="H52" s="11"/>
      <c r="I52" s="49"/>
      <c r="J52" s="49"/>
      <c r="K52" s="49"/>
      <c r="L52" s="49"/>
      <c r="M52" s="49"/>
    </row>
    <row r="53" spans="2:13" ht="18.600000000000001" customHeight="1">
      <c r="B53" s="112"/>
      <c r="C53" s="76" t="s">
        <v>88</v>
      </c>
      <c r="D53" s="59" t="s">
        <v>71</v>
      </c>
      <c r="E53" s="126" t="s">
        <v>90</v>
      </c>
      <c r="F53" s="2" t="s">
        <v>14</v>
      </c>
      <c r="G53" s="11">
        <f>G54+G55</f>
        <v>252293.43</v>
      </c>
      <c r="H53" s="11">
        <f>H54+H55</f>
        <v>252293.43</v>
      </c>
      <c r="I53" s="47" t="s">
        <v>99</v>
      </c>
      <c r="J53" s="56" t="s">
        <v>48</v>
      </c>
      <c r="K53" s="56">
        <v>1</v>
      </c>
      <c r="L53" s="56">
        <v>1</v>
      </c>
      <c r="M53" s="56">
        <v>1</v>
      </c>
    </row>
    <row r="54" spans="2:13" ht="54.75" customHeight="1">
      <c r="B54" s="113"/>
      <c r="C54" s="76"/>
      <c r="D54" s="60"/>
      <c r="E54" s="127"/>
      <c r="F54" s="3" t="s">
        <v>15</v>
      </c>
      <c r="G54" s="11">
        <v>252293.43</v>
      </c>
      <c r="H54" s="11">
        <v>252293.43</v>
      </c>
      <c r="I54" s="48"/>
      <c r="J54" s="48"/>
      <c r="K54" s="48"/>
      <c r="L54" s="48"/>
      <c r="M54" s="48"/>
    </row>
    <row r="55" spans="2:13" ht="33" customHeight="1">
      <c r="B55" s="114"/>
      <c r="C55" s="76"/>
      <c r="D55" s="60"/>
      <c r="E55" s="128"/>
      <c r="F55" s="21" t="s">
        <v>53</v>
      </c>
      <c r="G55" s="11"/>
      <c r="H55" s="11">
        <v>0</v>
      </c>
      <c r="I55" s="49"/>
      <c r="J55" s="49"/>
      <c r="K55" s="49"/>
      <c r="L55" s="49"/>
      <c r="M55" s="49"/>
    </row>
    <row r="56" spans="2:13" ht="46.9" hidden="1" customHeight="1">
      <c r="B56" s="78"/>
      <c r="C56" s="129" t="s">
        <v>21</v>
      </c>
      <c r="D56" s="130"/>
      <c r="E56" s="131"/>
      <c r="F56" s="4" t="s">
        <v>14</v>
      </c>
      <c r="G56" s="12">
        <f>G57+G58</f>
        <v>0</v>
      </c>
      <c r="H56" s="12">
        <f>H57+H58</f>
        <v>0</v>
      </c>
      <c r="I56" s="50" t="s">
        <v>16</v>
      </c>
      <c r="J56" s="50" t="s">
        <v>16</v>
      </c>
      <c r="K56" s="50" t="s">
        <v>16</v>
      </c>
      <c r="L56" s="50" t="s">
        <v>16</v>
      </c>
      <c r="M56" s="50" t="s">
        <v>16</v>
      </c>
    </row>
    <row r="57" spans="2:13" ht="38.450000000000003" hidden="1" customHeight="1">
      <c r="B57" s="78"/>
      <c r="C57" s="132"/>
      <c r="D57" s="133"/>
      <c r="E57" s="134"/>
      <c r="F57" s="5" t="s">
        <v>15</v>
      </c>
      <c r="G57" s="12">
        <f t="shared" ref="G57:H57" si="0">G60</f>
        <v>0</v>
      </c>
      <c r="H57" s="12">
        <f t="shared" si="0"/>
        <v>0</v>
      </c>
      <c r="I57" s="51"/>
      <c r="J57" s="51"/>
      <c r="K57" s="51"/>
      <c r="L57" s="51"/>
      <c r="M57" s="51"/>
    </row>
    <row r="58" spans="2:13" ht="60.6" hidden="1" customHeight="1">
      <c r="B58" s="78"/>
      <c r="C58" s="135"/>
      <c r="D58" s="136"/>
      <c r="E58" s="137"/>
      <c r="F58" s="6" t="s">
        <v>53</v>
      </c>
      <c r="G58" s="12">
        <f>G61</f>
        <v>0</v>
      </c>
      <c r="H58" s="12">
        <f>H61</f>
        <v>0</v>
      </c>
      <c r="I58" s="52"/>
      <c r="J58" s="52"/>
      <c r="K58" s="52"/>
      <c r="L58" s="52"/>
      <c r="M58" s="52"/>
    </row>
    <row r="59" spans="2:13" ht="65.45" hidden="1" customHeight="1">
      <c r="B59" s="75"/>
      <c r="C59" s="76" t="s">
        <v>75</v>
      </c>
      <c r="D59" s="76" t="s">
        <v>16</v>
      </c>
      <c r="E59" s="72" t="s">
        <v>39</v>
      </c>
      <c r="F59" s="2" t="s">
        <v>14</v>
      </c>
      <c r="G59" s="11"/>
      <c r="H59" s="11"/>
      <c r="I59" s="47" t="s">
        <v>16</v>
      </c>
      <c r="J59" s="47" t="s">
        <v>16</v>
      </c>
      <c r="K59" s="47" t="s">
        <v>16</v>
      </c>
      <c r="L59" s="47" t="s">
        <v>16</v>
      </c>
      <c r="M59" s="47" t="s">
        <v>16</v>
      </c>
    </row>
    <row r="60" spans="2:13" ht="54.6" hidden="1" customHeight="1">
      <c r="B60" s="75"/>
      <c r="C60" s="76"/>
      <c r="D60" s="76"/>
      <c r="E60" s="73"/>
      <c r="F60" s="3" t="s">
        <v>15</v>
      </c>
      <c r="G60" s="11"/>
      <c r="H60" s="11"/>
      <c r="I60" s="48"/>
      <c r="J60" s="48"/>
      <c r="K60" s="48"/>
      <c r="L60" s="48"/>
      <c r="M60" s="48"/>
    </row>
    <row r="61" spans="2:13" ht="75" hidden="1" customHeight="1">
      <c r="B61" s="75"/>
      <c r="C61" s="76"/>
      <c r="D61" s="76"/>
      <c r="E61" s="74"/>
      <c r="F61" s="1" t="s">
        <v>17</v>
      </c>
      <c r="G61" s="11"/>
      <c r="H61" s="11"/>
      <c r="I61" s="49"/>
      <c r="J61" s="49"/>
      <c r="K61" s="49"/>
      <c r="L61" s="49"/>
      <c r="M61" s="49"/>
    </row>
    <row r="62" spans="2:13" ht="39.6" hidden="1" customHeight="1">
      <c r="B62" s="75"/>
      <c r="C62" s="76" t="s">
        <v>22</v>
      </c>
      <c r="D62" s="59" t="s">
        <v>71</v>
      </c>
      <c r="E62" s="59" t="s">
        <v>39</v>
      </c>
      <c r="F62" s="2" t="s">
        <v>14</v>
      </c>
      <c r="G62" s="11">
        <f>G63+G64</f>
        <v>0</v>
      </c>
      <c r="H62" s="11">
        <f>H63+H64</f>
        <v>0</v>
      </c>
      <c r="I62" s="47" t="s">
        <v>59</v>
      </c>
      <c r="J62" s="47" t="s">
        <v>48</v>
      </c>
      <c r="K62" s="47">
        <v>100</v>
      </c>
      <c r="L62" s="47">
        <v>100</v>
      </c>
      <c r="M62" s="47">
        <v>100</v>
      </c>
    </row>
    <row r="63" spans="2:13" ht="33.6" hidden="1" customHeight="1">
      <c r="B63" s="75"/>
      <c r="C63" s="76"/>
      <c r="D63" s="60"/>
      <c r="E63" s="60"/>
      <c r="F63" s="3" t="s">
        <v>15</v>
      </c>
      <c r="G63" s="11"/>
      <c r="H63" s="11"/>
      <c r="I63" s="48"/>
      <c r="J63" s="48"/>
      <c r="K63" s="48"/>
      <c r="L63" s="48"/>
      <c r="M63" s="48"/>
    </row>
    <row r="64" spans="2:13" ht="47.45" hidden="1" customHeight="1">
      <c r="B64" s="75"/>
      <c r="C64" s="76"/>
      <c r="D64" s="60"/>
      <c r="E64" s="77"/>
      <c r="F64" s="21" t="s">
        <v>53</v>
      </c>
      <c r="G64" s="11">
        <v>0</v>
      </c>
      <c r="H64" s="11">
        <v>0</v>
      </c>
      <c r="I64" s="49"/>
      <c r="J64" s="49"/>
      <c r="K64" s="49"/>
      <c r="L64" s="49"/>
      <c r="M64" s="49"/>
    </row>
    <row r="65" spans="2:13" ht="38.450000000000003" hidden="1" customHeight="1">
      <c r="B65" s="75"/>
      <c r="C65" s="76" t="s">
        <v>23</v>
      </c>
      <c r="D65" s="59" t="s">
        <v>71</v>
      </c>
      <c r="E65" s="59" t="s">
        <v>39</v>
      </c>
      <c r="F65" s="2" t="s">
        <v>14</v>
      </c>
      <c r="G65" s="11">
        <f>G66+G67</f>
        <v>0</v>
      </c>
      <c r="H65" s="11">
        <f>H66+H67</f>
        <v>0</v>
      </c>
      <c r="I65" s="47" t="s">
        <v>58</v>
      </c>
      <c r="J65" s="47" t="s">
        <v>48</v>
      </c>
      <c r="K65" s="47">
        <v>100</v>
      </c>
      <c r="L65" s="47">
        <v>100</v>
      </c>
      <c r="M65" s="47">
        <v>100</v>
      </c>
    </row>
    <row r="66" spans="2:13" ht="35.450000000000003" hidden="1" customHeight="1">
      <c r="B66" s="75"/>
      <c r="C66" s="76"/>
      <c r="D66" s="60"/>
      <c r="E66" s="60"/>
      <c r="F66" s="3" t="s">
        <v>15</v>
      </c>
      <c r="G66" s="11"/>
      <c r="H66" s="11"/>
      <c r="I66" s="48"/>
      <c r="J66" s="48"/>
      <c r="K66" s="48"/>
      <c r="L66" s="48"/>
      <c r="M66" s="48"/>
    </row>
    <row r="67" spans="2:13" ht="22.9" hidden="1" customHeight="1">
      <c r="B67" s="75"/>
      <c r="C67" s="76"/>
      <c r="D67" s="60"/>
      <c r="E67" s="77"/>
      <c r="F67" s="21" t="s">
        <v>53</v>
      </c>
      <c r="G67" s="11">
        <v>0</v>
      </c>
      <c r="H67" s="11">
        <v>0</v>
      </c>
      <c r="I67" s="49"/>
      <c r="J67" s="49"/>
      <c r="K67" s="49"/>
      <c r="L67" s="49"/>
      <c r="M67" s="49"/>
    </row>
    <row r="68" spans="2:13" ht="42" hidden="1" customHeight="1">
      <c r="B68" s="75"/>
      <c r="C68" s="76" t="s">
        <v>24</v>
      </c>
      <c r="D68" s="59" t="s">
        <v>71</v>
      </c>
      <c r="E68" s="59" t="s">
        <v>39</v>
      </c>
      <c r="F68" s="2" t="s">
        <v>14</v>
      </c>
      <c r="G68" s="11">
        <f>G69+G70</f>
        <v>0</v>
      </c>
      <c r="H68" s="11">
        <f>H69+H70</f>
        <v>0</v>
      </c>
      <c r="I68" s="47" t="s">
        <v>57</v>
      </c>
      <c r="J68" s="47" t="s">
        <v>48</v>
      </c>
      <c r="K68" s="47">
        <v>100</v>
      </c>
      <c r="L68" s="47">
        <v>100</v>
      </c>
      <c r="M68" s="47">
        <v>100</v>
      </c>
    </row>
    <row r="69" spans="2:13" ht="37.9" hidden="1" customHeight="1">
      <c r="B69" s="75"/>
      <c r="C69" s="76"/>
      <c r="D69" s="60"/>
      <c r="E69" s="60"/>
      <c r="F69" s="3" t="s">
        <v>15</v>
      </c>
      <c r="G69" s="11">
        <v>0</v>
      </c>
      <c r="H69" s="11">
        <v>0</v>
      </c>
      <c r="I69" s="48"/>
      <c r="J69" s="48"/>
      <c r="K69" s="48"/>
      <c r="L69" s="48"/>
      <c r="M69" s="48"/>
    </row>
    <row r="70" spans="2:13" ht="60" hidden="1" customHeight="1">
      <c r="B70" s="75"/>
      <c r="C70" s="76"/>
      <c r="D70" s="60"/>
      <c r="E70" s="77"/>
      <c r="F70" s="21" t="s">
        <v>53</v>
      </c>
      <c r="G70" s="11"/>
      <c r="H70" s="11"/>
      <c r="I70" s="49"/>
      <c r="J70" s="49"/>
      <c r="K70" s="49"/>
      <c r="L70" s="49"/>
      <c r="M70" s="49"/>
    </row>
    <row r="71" spans="2:13" ht="38.450000000000003" hidden="1" customHeight="1">
      <c r="B71" s="75"/>
      <c r="C71" s="76" t="s">
        <v>40</v>
      </c>
      <c r="D71" s="59" t="s">
        <v>71</v>
      </c>
      <c r="E71" s="59" t="s">
        <v>39</v>
      </c>
      <c r="F71" s="2" t="s">
        <v>14</v>
      </c>
      <c r="G71" s="11">
        <f>G72+G73</f>
        <v>0</v>
      </c>
      <c r="H71" s="11">
        <f>H72+H73</f>
        <v>0</v>
      </c>
      <c r="I71" s="47" t="s">
        <v>56</v>
      </c>
      <c r="J71" s="47" t="s">
        <v>48</v>
      </c>
      <c r="K71" s="47">
        <v>100</v>
      </c>
      <c r="L71" s="47">
        <v>100</v>
      </c>
      <c r="M71" s="47">
        <v>100</v>
      </c>
    </row>
    <row r="72" spans="2:13" ht="27.6" hidden="1" customHeight="1">
      <c r="B72" s="75"/>
      <c r="C72" s="76"/>
      <c r="D72" s="60"/>
      <c r="E72" s="60"/>
      <c r="F72" s="3" t="s">
        <v>15</v>
      </c>
      <c r="G72" s="11">
        <v>0</v>
      </c>
      <c r="H72" s="11">
        <v>0</v>
      </c>
      <c r="I72" s="48"/>
      <c r="J72" s="48"/>
      <c r="K72" s="48"/>
      <c r="L72" s="48"/>
      <c r="M72" s="48"/>
    </row>
    <row r="73" spans="2:13" ht="37.9" hidden="1" customHeight="1">
      <c r="B73" s="75"/>
      <c r="C73" s="76"/>
      <c r="D73" s="60"/>
      <c r="E73" s="77"/>
      <c r="F73" s="21" t="s">
        <v>53</v>
      </c>
      <c r="G73" s="11"/>
      <c r="H73" s="11"/>
      <c r="I73" s="49"/>
      <c r="J73" s="49"/>
      <c r="K73" s="49"/>
      <c r="L73" s="49"/>
      <c r="M73" s="49"/>
    </row>
    <row r="74" spans="2:13" ht="14.45" hidden="1" customHeight="1">
      <c r="B74" s="75"/>
      <c r="C74" s="76" t="s">
        <v>25</v>
      </c>
      <c r="D74" s="59" t="s">
        <v>71</v>
      </c>
      <c r="E74" s="59" t="s">
        <v>39</v>
      </c>
      <c r="F74" s="2" t="s">
        <v>14</v>
      </c>
      <c r="G74" s="11">
        <f>G75+G76</f>
        <v>0</v>
      </c>
      <c r="H74" s="11">
        <f>H75+H76</f>
        <v>0</v>
      </c>
      <c r="I74" s="47" t="s">
        <v>61</v>
      </c>
      <c r="J74" s="47" t="s">
        <v>48</v>
      </c>
      <c r="K74" s="47">
        <v>100</v>
      </c>
      <c r="L74" s="47">
        <v>100</v>
      </c>
      <c r="M74" s="47">
        <v>100</v>
      </c>
    </row>
    <row r="75" spans="2:13" ht="30.6" hidden="1" customHeight="1">
      <c r="B75" s="75"/>
      <c r="C75" s="76"/>
      <c r="D75" s="60"/>
      <c r="E75" s="60"/>
      <c r="F75" s="3" t="s">
        <v>15</v>
      </c>
      <c r="G75" s="11"/>
      <c r="H75" s="11"/>
      <c r="I75" s="48"/>
      <c r="J75" s="48"/>
      <c r="K75" s="48"/>
      <c r="L75" s="48"/>
      <c r="M75" s="48"/>
    </row>
    <row r="76" spans="2:13" ht="40.9" hidden="1" customHeight="1">
      <c r="B76" s="75"/>
      <c r="C76" s="76"/>
      <c r="D76" s="60"/>
      <c r="E76" s="77"/>
      <c r="F76" s="1" t="s">
        <v>17</v>
      </c>
      <c r="G76" s="11"/>
      <c r="H76" s="11"/>
      <c r="I76" s="49"/>
      <c r="J76" s="49"/>
      <c r="K76" s="49"/>
      <c r="L76" s="49"/>
      <c r="M76" s="49"/>
    </row>
    <row r="77" spans="2:13" ht="32.450000000000003" hidden="1" customHeight="1">
      <c r="B77" s="75"/>
      <c r="C77" s="76" t="s">
        <v>26</v>
      </c>
      <c r="D77" s="59" t="s">
        <v>71</v>
      </c>
      <c r="E77" s="59" t="s">
        <v>39</v>
      </c>
      <c r="F77" s="2" t="s">
        <v>14</v>
      </c>
      <c r="G77" s="11">
        <f>G78+G79</f>
        <v>0</v>
      </c>
      <c r="H77" s="11">
        <f>H78+H79</f>
        <v>0</v>
      </c>
      <c r="I77" s="47" t="s">
        <v>60</v>
      </c>
      <c r="J77" s="47" t="s">
        <v>48</v>
      </c>
      <c r="K77" s="47">
        <v>100</v>
      </c>
      <c r="L77" s="47">
        <v>100</v>
      </c>
      <c r="M77" s="47">
        <v>100</v>
      </c>
    </row>
    <row r="78" spans="2:13" ht="30.6" hidden="1" customHeight="1">
      <c r="B78" s="75"/>
      <c r="C78" s="76"/>
      <c r="D78" s="60"/>
      <c r="E78" s="60"/>
      <c r="F78" s="3" t="s">
        <v>15</v>
      </c>
      <c r="G78" s="11"/>
      <c r="H78" s="11"/>
      <c r="I78" s="48"/>
      <c r="J78" s="48"/>
      <c r="K78" s="48"/>
      <c r="L78" s="48"/>
      <c r="M78" s="48"/>
    </row>
    <row r="79" spans="2:13" ht="42.6" hidden="1" customHeight="1">
      <c r="B79" s="75"/>
      <c r="C79" s="76"/>
      <c r="D79" s="60"/>
      <c r="E79" s="77"/>
      <c r="F79" s="21" t="s">
        <v>53</v>
      </c>
      <c r="G79" s="11">
        <v>0</v>
      </c>
      <c r="H79" s="11">
        <v>0</v>
      </c>
      <c r="I79" s="49"/>
      <c r="J79" s="49"/>
      <c r="K79" s="49"/>
      <c r="L79" s="49"/>
      <c r="M79" s="49"/>
    </row>
    <row r="80" spans="2:13" ht="27" hidden="1" customHeight="1">
      <c r="B80" s="75"/>
      <c r="C80" s="76" t="s">
        <v>41</v>
      </c>
      <c r="D80" s="59" t="s">
        <v>71</v>
      </c>
      <c r="E80" s="59" t="s">
        <v>39</v>
      </c>
      <c r="F80" s="2" t="s">
        <v>14</v>
      </c>
      <c r="G80" s="11">
        <f>G81+G82</f>
        <v>0</v>
      </c>
      <c r="H80" s="11">
        <f>H81+H82</f>
        <v>0</v>
      </c>
      <c r="I80" s="47" t="s">
        <v>62</v>
      </c>
      <c r="J80" s="47" t="s">
        <v>48</v>
      </c>
      <c r="K80" s="47">
        <v>100</v>
      </c>
      <c r="L80" s="47">
        <v>100</v>
      </c>
      <c r="M80" s="47">
        <v>100</v>
      </c>
    </row>
    <row r="81" spans="2:13" ht="17.45" hidden="1" customHeight="1">
      <c r="B81" s="75"/>
      <c r="C81" s="76"/>
      <c r="D81" s="60"/>
      <c r="E81" s="60"/>
      <c r="F81" s="3" t="s">
        <v>15</v>
      </c>
      <c r="G81" s="11">
        <v>0</v>
      </c>
      <c r="H81" s="11">
        <v>0</v>
      </c>
      <c r="I81" s="48"/>
      <c r="J81" s="48"/>
      <c r="K81" s="48"/>
      <c r="L81" s="48"/>
      <c r="M81" s="48"/>
    </row>
    <row r="82" spans="2:13" ht="29.45" hidden="1" customHeight="1">
      <c r="B82" s="75"/>
      <c r="C82" s="76"/>
      <c r="D82" s="60"/>
      <c r="E82" s="77"/>
      <c r="F82" s="21" t="s">
        <v>53</v>
      </c>
      <c r="G82" s="11"/>
      <c r="H82" s="11"/>
      <c r="I82" s="49"/>
      <c r="J82" s="49"/>
      <c r="K82" s="49"/>
      <c r="L82" s="49"/>
      <c r="M82" s="49"/>
    </row>
    <row r="83" spans="2:13" ht="15.6" customHeight="1">
      <c r="B83" s="93" t="s">
        <v>76</v>
      </c>
      <c r="C83" s="120"/>
      <c r="D83" s="59" t="s">
        <v>71</v>
      </c>
      <c r="E83" s="102" t="s">
        <v>91</v>
      </c>
      <c r="F83" s="8" t="s">
        <v>14</v>
      </c>
      <c r="G83" s="13">
        <f>G84+G85</f>
        <v>954283.42999999993</v>
      </c>
      <c r="H83" s="13">
        <f>H84+H85</f>
        <v>954283.42999999993</v>
      </c>
      <c r="I83" s="53" t="s">
        <v>16</v>
      </c>
      <c r="J83" s="53" t="s">
        <v>16</v>
      </c>
      <c r="K83" s="53" t="s">
        <v>16</v>
      </c>
      <c r="L83" s="53" t="s">
        <v>16</v>
      </c>
      <c r="M83" s="53" t="s">
        <v>16</v>
      </c>
    </row>
    <row r="84" spans="2:13" ht="62.25" customHeight="1">
      <c r="B84" s="121"/>
      <c r="C84" s="122"/>
      <c r="D84" s="60"/>
      <c r="E84" s="103"/>
      <c r="F84" s="9" t="s">
        <v>15</v>
      </c>
      <c r="G84" s="13">
        <f>G36</f>
        <v>954283.42999999993</v>
      </c>
      <c r="H84" s="13">
        <f>H36</f>
        <v>954283.42999999993</v>
      </c>
      <c r="I84" s="54"/>
      <c r="J84" s="54"/>
      <c r="K84" s="54"/>
      <c r="L84" s="54"/>
      <c r="M84" s="54"/>
    </row>
    <row r="85" spans="2:13" ht="31.5">
      <c r="B85" s="150"/>
      <c r="C85" s="152"/>
      <c r="D85" s="60"/>
      <c r="E85" s="104"/>
      <c r="F85" s="10" t="s">
        <v>53</v>
      </c>
      <c r="G85" s="13">
        <f>G37+G58</f>
        <v>0</v>
      </c>
      <c r="H85" s="13">
        <f>H58+H37</f>
        <v>0</v>
      </c>
      <c r="I85" s="55"/>
      <c r="J85" s="55"/>
      <c r="K85" s="55"/>
      <c r="L85" s="55"/>
      <c r="M85" s="55"/>
    </row>
    <row r="86" spans="2:13" ht="15.75" customHeight="1">
      <c r="B86" s="89" t="s">
        <v>77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1"/>
    </row>
    <row r="87" spans="2:13" ht="15.75" customHeight="1">
      <c r="B87" s="89" t="s">
        <v>78</v>
      </c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1"/>
    </row>
    <row r="88" spans="2:13" ht="15.75">
      <c r="B88" s="78"/>
      <c r="C88" s="129" t="s">
        <v>79</v>
      </c>
      <c r="D88" s="130"/>
      <c r="E88" s="131"/>
      <c r="F88" s="4" t="s">
        <v>14</v>
      </c>
      <c r="G88" s="12">
        <f>G89+G90</f>
        <v>888</v>
      </c>
      <c r="H88" s="12">
        <f>H89+H90</f>
        <v>888</v>
      </c>
      <c r="I88" s="50" t="s">
        <v>16</v>
      </c>
      <c r="J88" s="50" t="s">
        <v>16</v>
      </c>
      <c r="K88" s="50" t="s">
        <v>16</v>
      </c>
      <c r="L88" s="50" t="s">
        <v>16</v>
      </c>
      <c r="M88" s="50" t="s">
        <v>16</v>
      </c>
    </row>
    <row r="89" spans="2:13" ht="47.25">
      <c r="B89" s="78"/>
      <c r="C89" s="132"/>
      <c r="D89" s="133"/>
      <c r="E89" s="134"/>
      <c r="F89" s="5" t="s">
        <v>15</v>
      </c>
      <c r="G89" s="12">
        <f>G92+G98</f>
        <v>888</v>
      </c>
      <c r="H89" s="12">
        <f>H92+H98</f>
        <v>888</v>
      </c>
      <c r="I89" s="51"/>
      <c r="J89" s="51"/>
      <c r="K89" s="51"/>
      <c r="L89" s="51"/>
      <c r="M89" s="51"/>
    </row>
    <row r="90" spans="2:13" ht="31.5">
      <c r="B90" s="78"/>
      <c r="C90" s="135"/>
      <c r="D90" s="136"/>
      <c r="E90" s="137"/>
      <c r="F90" s="6" t="s">
        <v>53</v>
      </c>
      <c r="G90" s="12">
        <f>G93+G99</f>
        <v>0</v>
      </c>
      <c r="H90" s="12">
        <f>H93+H99</f>
        <v>0</v>
      </c>
      <c r="I90" s="52"/>
      <c r="J90" s="52"/>
      <c r="K90" s="52"/>
      <c r="L90" s="52"/>
      <c r="M90" s="52"/>
    </row>
    <row r="91" spans="2:13" ht="15.75" customHeight="1">
      <c r="B91" s="76" t="s">
        <v>80</v>
      </c>
      <c r="C91" s="76"/>
      <c r="D91" s="76" t="s">
        <v>16</v>
      </c>
      <c r="E91" s="59" t="s">
        <v>104</v>
      </c>
      <c r="F91" s="2" t="s">
        <v>14</v>
      </c>
      <c r="G91" s="11">
        <f>G92+G93</f>
        <v>888</v>
      </c>
      <c r="H91" s="11">
        <f>H92+H93</f>
        <v>888</v>
      </c>
      <c r="I91" s="47" t="s">
        <v>16</v>
      </c>
      <c r="J91" s="47" t="s">
        <v>16</v>
      </c>
      <c r="K91" s="47" t="s">
        <v>16</v>
      </c>
      <c r="L91" s="47" t="s">
        <v>16</v>
      </c>
      <c r="M91" s="47" t="s">
        <v>16</v>
      </c>
    </row>
    <row r="92" spans="2:13" ht="47.25">
      <c r="B92" s="76"/>
      <c r="C92" s="76"/>
      <c r="D92" s="76"/>
      <c r="E92" s="60"/>
      <c r="F92" s="3" t="s">
        <v>15</v>
      </c>
      <c r="G92" s="11">
        <f>G101</f>
        <v>888</v>
      </c>
      <c r="H92" s="11">
        <f>H101</f>
        <v>888</v>
      </c>
      <c r="I92" s="48"/>
      <c r="J92" s="48"/>
      <c r="K92" s="48"/>
      <c r="L92" s="48"/>
      <c r="M92" s="48"/>
    </row>
    <row r="93" spans="2:13" ht="33.75" customHeight="1">
      <c r="B93" s="76"/>
      <c r="C93" s="76"/>
      <c r="D93" s="76"/>
      <c r="E93" s="77"/>
      <c r="F93" s="21" t="s">
        <v>53</v>
      </c>
      <c r="G93" s="11"/>
      <c r="H93" s="11"/>
      <c r="I93" s="49"/>
      <c r="J93" s="49"/>
      <c r="K93" s="49"/>
      <c r="L93" s="49"/>
      <c r="M93" s="49"/>
    </row>
    <row r="94" spans="2:13" ht="15.6" hidden="1" customHeight="1">
      <c r="B94" s="75"/>
      <c r="C94" s="76" t="s">
        <v>88</v>
      </c>
      <c r="D94" s="59" t="s">
        <v>71</v>
      </c>
      <c r="E94" s="59" t="s">
        <v>92</v>
      </c>
      <c r="F94" s="2" t="s">
        <v>14</v>
      </c>
      <c r="G94" s="11">
        <f>G95+G96</f>
        <v>0</v>
      </c>
      <c r="H94" s="11">
        <f>H95+H96</f>
        <v>0</v>
      </c>
      <c r="I94" s="47" t="s">
        <v>54</v>
      </c>
      <c r="J94" s="23" t="s">
        <v>48</v>
      </c>
      <c r="K94" s="23"/>
      <c r="L94" s="23"/>
      <c r="M94" s="23"/>
    </row>
    <row r="95" spans="2:13" ht="49.15" hidden="1" customHeight="1">
      <c r="B95" s="75"/>
      <c r="C95" s="76"/>
      <c r="D95" s="60"/>
      <c r="E95" s="60"/>
      <c r="F95" s="3" t="s">
        <v>15</v>
      </c>
      <c r="G95" s="11">
        <v>0</v>
      </c>
      <c r="H95" s="11">
        <v>0</v>
      </c>
      <c r="I95" s="48"/>
      <c r="J95" s="24"/>
      <c r="K95" s="24"/>
      <c r="L95" s="24"/>
      <c r="M95" s="24"/>
    </row>
    <row r="96" spans="2:13" ht="34.9" hidden="1" customHeight="1">
      <c r="B96" s="75"/>
      <c r="C96" s="76"/>
      <c r="D96" s="60"/>
      <c r="E96" s="77"/>
      <c r="F96" s="21" t="s">
        <v>53</v>
      </c>
      <c r="G96" s="11"/>
      <c r="H96" s="11"/>
      <c r="I96" s="49"/>
      <c r="J96" s="25"/>
      <c r="K96" s="25"/>
      <c r="L96" s="25"/>
      <c r="M96" s="25"/>
    </row>
    <row r="97" spans="2:13" ht="21" hidden="1" customHeight="1">
      <c r="B97" s="105" t="s">
        <v>85</v>
      </c>
      <c r="C97" s="156"/>
      <c r="D97" s="59" t="s">
        <v>71</v>
      </c>
      <c r="E97" s="59" t="s">
        <v>92</v>
      </c>
      <c r="F97" s="2" t="s">
        <v>14</v>
      </c>
      <c r="G97" s="11">
        <f>G98+G99</f>
        <v>0</v>
      </c>
      <c r="H97" s="11">
        <f>H98+H99</f>
        <v>0</v>
      </c>
      <c r="I97" s="47" t="s">
        <v>63</v>
      </c>
      <c r="J97" s="23" t="s">
        <v>48</v>
      </c>
      <c r="K97" s="23"/>
      <c r="L97" s="23"/>
      <c r="M97" s="23"/>
    </row>
    <row r="98" spans="2:13" ht="52.9" hidden="1" customHeight="1">
      <c r="B98" s="157"/>
      <c r="C98" s="158"/>
      <c r="D98" s="60"/>
      <c r="E98" s="60"/>
      <c r="F98" s="3" t="s">
        <v>15</v>
      </c>
      <c r="G98" s="11">
        <v>0</v>
      </c>
      <c r="H98" s="11">
        <v>0</v>
      </c>
      <c r="I98" s="48"/>
      <c r="J98" s="24"/>
      <c r="K98" s="24"/>
      <c r="L98" s="24"/>
      <c r="M98" s="24"/>
    </row>
    <row r="99" spans="2:13" ht="31.5" hidden="1">
      <c r="B99" s="159"/>
      <c r="C99" s="160"/>
      <c r="D99" s="60"/>
      <c r="E99" s="77"/>
      <c r="F99" s="21" t="s">
        <v>53</v>
      </c>
      <c r="G99" s="11"/>
      <c r="H99" s="11"/>
      <c r="I99" s="49"/>
      <c r="J99" s="25"/>
      <c r="K99" s="25"/>
      <c r="L99" s="25"/>
      <c r="M99" s="25"/>
    </row>
    <row r="100" spans="2:13" ht="23.45" customHeight="1">
      <c r="B100" s="75"/>
      <c r="C100" s="76" t="s">
        <v>93</v>
      </c>
      <c r="D100" s="59" t="s">
        <v>71</v>
      </c>
      <c r="E100" s="59" t="s">
        <v>104</v>
      </c>
      <c r="F100" s="2" t="s">
        <v>14</v>
      </c>
      <c r="G100" s="11">
        <f>G101+G102</f>
        <v>888</v>
      </c>
      <c r="H100" s="11">
        <f>H101+H102</f>
        <v>888</v>
      </c>
      <c r="I100" s="47" t="s">
        <v>54</v>
      </c>
      <c r="J100" s="23" t="s">
        <v>48</v>
      </c>
      <c r="K100" s="23"/>
      <c r="L100" s="23"/>
      <c r="M100" s="23"/>
    </row>
    <row r="101" spans="2:13" ht="60" customHeight="1">
      <c r="B101" s="75"/>
      <c r="C101" s="76"/>
      <c r="D101" s="60"/>
      <c r="E101" s="60"/>
      <c r="F101" s="3" t="s">
        <v>15</v>
      </c>
      <c r="G101" s="11">
        <v>888</v>
      </c>
      <c r="H101" s="11">
        <v>888</v>
      </c>
      <c r="I101" s="48"/>
      <c r="J101" s="24"/>
      <c r="K101" s="24"/>
      <c r="L101" s="24"/>
      <c r="M101" s="24"/>
    </row>
    <row r="102" spans="2:13" ht="36" customHeight="1">
      <c r="B102" s="75"/>
      <c r="C102" s="76"/>
      <c r="D102" s="60"/>
      <c r="E102" s="77"/>
      <c r="F102" s="21" t="s">
        <v>53</v>
      </c>
      <c r="G102" s="11"/>
      <c r="H102" s="11"/>
      <c r="I102" s="49"/>
      <c r="J102" s="25"/>
      <c r="K102" s="25"/>
      <c r="L102" s="25"/>
      <c r="M102" s="25"/>
    </row>
    <row r="103" spans="2:13" ht="15.6" customHeight="1">
      <c r="B103" s="93" t="s">
        <v>84</v>
      </c>
      <c r="C103" s="148"/>
      <c r="D103" s="120"/>
      <c r="E103" s="59" t="s">
        <v>104</v>
      </c>
      <c r="F103" s="8" t="s">
        <v>14</v>
      </c>
      <c r="G103" s="13">
        <f>G104+G105</f>
        <v>888</v>
      </c>
      <c r="H103" s="13">
        <f>H104+H105</f>
        <v>888</v>
      </c>
      <c r="I103" s="35" t="s">
        <v>16</v>
      </c>
      <c r="J103" s="35" t="s">
        <v>16</v>
      </c>
      <c r="K103" s="35" t="s">
        <v>16</v>
      </c>
      <c r="L103" s="35" t="s">
        <v>16</v>
      </c>
      <c r="M103" s="35" t="s">
        <v>16</v>
      </c>
    </row>
    <row r="104" spans="2:13" ht="47.25">
      <c r="B104" s="121"/>
      <c r="C104" s="149"/>
      <c r="D104" s="122"/>
      <c r="E104" s="60"/>
      <c r="F104" s="9" t="s">
        <v>15</v>
      </c>
      <c r="G104" s="13">
        <f>G89</f>
        <v>888</v>
      </c>
      <c r="H104" s="13">
        <f>H89</f>
        <v>888</v>
      </c>
      <c r="I104" s="36"/>
      <c r="J104" s="36"/>
      <c r="K104" s="36"/>
      <c r="L104" s="36"/>
      <c r="M104" s="36"/>
    </row>
    <row r="105" spans="2:13" ht="31.5">
      <c r="B105" s="150"/>
      <c r="C105" s="151"/>
      <c r="D105" s="152"/>
      <c r="E105" s="77"/>
      <c r="F105" s="10" t="s">
        <v>53</v>
      </c>
      <c r="G105" s="13">
        <f t="shared" ref="G105:H105" si="1">G90</f>
        <v>0</v>
      </c>
      <c r="H105" s="13">
        <f t="shared" si="1"/>
        <v>0</v>
      </c>
      <c r="I105" s="37"/>
      <c r="J105" s="37"/>
      <c r="K105" s="37"/>
      <c r="L105" s="37"/>
      <c r="M105" s="37"/>
    </row>
    <row r="106" spans="2:13" ht="30" customHeight="1">
      <c r="B106" s="153" t="s">
        <v>27</v>
      </c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5"/>
    </row>
    <row r="107" spans="2:13" ht="32.25" customHeight="1">
      <c r="B107" s="153" t="s">
        <v>28</v>
      </c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5"/>
    </row>
    <row r="108" spans="2:13" ht="15.75">
      <c r="B108" s="78"/>
      <c r="C108" s="129" t="s">
        <v>29</v>
      </c>
      <c r="D108" s="130"/>
      <c r="E108" s="131"/>
      <c r="F108" s="4" t="s">
        <v>14</v>
      </c>
      <c r="G108" s="12">
        <f>G109+G110</f>
        <v>1378620.13</v>
      </c>
      <c r="H108" s="12">
        <f>H109+H110</f>
        <v>1378620.13</v>
      </c>
      <c r="I108" s="50" t="s">
        <v>16</v>
      </c>
      <c r="J108" s="50" t="s">
        <v>16</v>
      </c>
      <c r="K108" s="50" t="s">
        <v>16</v>
      </c>
      <c r="L108" s="50" t="s">
        <v>16</v>
      </c>
      <c r="M108" s="50" t="s">
        <v>16</v>
      </c>
    </row>
    <row r="109" spans="2:13" ht="47.25">
      <c r="B109" s="78"/>
      <c r="C109" s="132"/>
      <c r="D109" s="133"/>
      <c r="E109" s="134"/>
      <c r="F109" s="5" t="s">
        <v>15</v>
      </c>
      <c r="G109" s="12">
        <f t="shared" ref="G109:H109" si="2">G112</f>
        <v>748784.19000000006</v>
      </c>
      <c r="H109" s="12">
        <f t="shared" si="2"/>
        <v>748784.19000000006</v>
      </c>
      <c r="I109" s="51"/>
      <c r="J109" s="51"/>
      <c r="K109" s="51"/>
      <c r="L109" s="51"/>
      <c r="M109" s="51"/>
    </row>
    <row r="110" spans="2:13" ht="31.5">
      <c r="B110" s="78"/>
      <c r="C110" s="135"/>
      <c r="D110" s="136"/>
      <c r="E110" s="137"/>
      <c r="F110" s="6" t="s">
        <v>53</v>
      </c>
      <c r="G110" s="12">
        <f>G113</f>
        <v>629835.93999999994</v>
      </c>
      <c r="H110" s="12">
        <f>H113</f>
        <v>629835.93999999994</v>
      </c>
      <c r="I110" s="52"/>
      <c r="J110" s="52"/>
      <c r="K110" s="52"/>
      <c r="L110" s="52"/>
      <c r="M110" s="52"/>
    </row>
    <row r="111" spans="2:13" ht="15.75" customHeight="1">
      <c r="B111" s="76" t="s">
        <v>30</v>
      </c>
      <c r="C111" s="76"/>
      <c r="D111" s="76" t="s">
        <v>16</v>
      </c>
      <c r="E111" s="111" t="s">
        <v>94</v>
      </c>
      <c r="F111" s="2" t="s">
        <v>14</v>
      </c>
      <c r="G111" s="11">
        <f>G112+G113</f>
        <v>1378620.13</v>
      </c>
      <c r="H111" s="11">
        <f>H112+H113</f>
        <v>1378620.13</v>
      </c>
      <c r="I111" s="47" t="s">
        <v>16</v>
      </c>
      <c r="J111" s="47" t="s">
        <v>16</v>
      </c>
      <c r="K111" s="47" t="s">
        <v>16</v>
      </c>
      <c r="L111" s="47" t="s">
        <v>16</v>
      </c>
      <c r="M111" s="47" t="s">
        <v>16</v>
      </c>
    </row>
    <row r="112" spans="2:13" ht="47.25">
      <c r="B112" s="76"/>
      <c r="C112" s="76"/>
      <c r="D112" s="76"/>
      <c r="E112" s="111"/>
      <c r="F112" s="3" t="s">
        <v>15</v>
      </c>
      <c r="G112" s="11">
        <f>G118+G121</f>
        <v>748784.19000000006</v>
      </c>
      <c r="H112" s="11">
        <f>H115+H118+H121</f>
        <v>748784.19000000006</v>
      </c>
      <c r="I112" s="48"/>
      <c r="J112" s="48"/>
      <c r="K112" s="48"/>
      <c r="L112" s="48"/>
      <c r="M112" s="48"/>
    </row>
    <row r="113" spans="2:13" ht="36" customHeight="1">
      <c r="B113" s="76"/>
      <c r="C113" s="76"/>
      <c r="D113" s="76"/>
      <c r="E113" s="111"/>
      <c r="F113" s="21" t="s">
        <v>53</v>
      </c>
      <c r="G113" s="11">
        <f>G119+G122</f>
        <v>629835.93999999994</v>
      </c>
      <c r="H113" s="11">
        <f>H116+H119+H122</f>
        <v>629835.93999999994</v>
      </c>
      <c r="I113" s="49"/>
      <c r="J113" s="49"/>
      <c r="K113" s="49"/>
      <c r="L113" s="49"/>
      <c r="M113" s="49"/>
    </row>
    <row r="114" spans="2:13" ht="15.6" hidden="1" customHeight="1">
      <c r="B114" s="75"/>
      <c r="C114" s="59" t="s">
        <v>31</v>
      </c>
      <c r="D114" s="59" t="s">
        <v>71</v>
      </c>
      <c r="E114" s="111"/>
      <c r="F114" s="2" t="s">
        <v>14</v>
      </c>
      <c r="G114" s="11">
        <f>G115+G116</f>
        <v>0</v>
      </c>
      <c r="H114" s="11">
        <f>H115+H116</f>
        <v>0</v>
      </c>
      <c r="I114" s="47" t="s">
        <v>51</v>
      </c>
      <c r="J114" s="47" t="s">
        <v>50</v>
      </c>
      <c r="K114" s="47">
        <v>5</v>
      </c>
      <c r="L114" s="47">
        <v>5</v>
      </c>
      <c r="M114" s="47">
        <v>5</v>
      </c>
    </row>
    <row r="115" spans="2:13" ht="36.6" hidden="1" customHeight="1">
      <c r="B115" s="75"/>
      <c r="C115" s="60"/>
      <c r="D115" s="60"/>
      <c r="E115" s="111"/>
      <c r="F115" s="3" t="s">
        <v>15</v>
      </c>
      <c r="G115" s="11"/>
      <c r="H115" s="11"/>
      <c r="I115" s="48"/>
      <c r="J115" s="48"/>
      <c r="K115" s="48"/>
      <c r="L115" s="48"/>
      <c r="M115" s="48"/>
    </row>
    <row r="116" spans="2:13" ht="33.6" hidden="1" customHeight="1">
      <c r="B116" s="75"/>
      <c r="C116" s="77"/>
      <c r="D116" s="60"/>
      <c r="E116" s="111"/>
      <c r="F116" s="21" t="s">
        <v>53</v>
      </c>
      <c r="G116" s="11"/>
      <c r="H116" s="11"/>
      <c r="I116" s="49"/>
      <c r="J116" s="49"/>
      <c r="K116" s="49"/>
      <c r="L116" s="49"/>
      <c r="M116" s="49"/>
    </row>
    <row r="117" spans="2:13" ht="15.6" customHeight="1">
      <c r="B117" s="75"/>
      <c r="C117" s="76" t="s">
        <v>109</v>
      </c>
      <c r="D117" s="59" t="s">
        <v>71</v>
      </c>
      <c r="E117" s="126" t="s">
        <v>94</v>
      </c>
      <c r="F117" s="2" t="s">
        <v>14</v>
      </c>
      <c r="G117" s="11">
        <f>G118+G119</f>
        <v>715634.93</v>
      </c>
      <c r="H117" s="11">
        <f>H118+H119</f>
        <v>715634.93</v>
      </c>
      <c r="I117" s="47" t="s">
        <v>55</v>
      </c>
      <c r="J117" s="47" t="s">
        <v>110</v>
      </c>
      <c r="K117" s="47">
        <v>750</v>
      </c>
      <c r="L117" s="47">
        <v>750</v>
      </c>
      <c r="M117" s="47">
        <v>750</v>
      </c>
    </row>
    <row r="118" spans="2:13" ht="47.25">
      <c r="B118" s="75"/>
      <c r="C118" s="76"/>
      <c r="D118" s="60"/>
      <c r="E118" s="127"/>
      <c r="F118" s="3" t="s">
        <v>15</v>
      </c>
      <c r="G118" s="2">
        <v>715634.93</v>
      </c>
      <c r="H118" s="11">
        <v>715634.93</v>
      </c>
      <c r="I118" s="48"/>
      <c r="J118" s="48"/>
      <c r="K118" s="48"/>
      <c r="L118" s="48"/>
      <c r="M118" s="48"/>
    </row>
    <row r="119" spans="2:13" ht="36.6" customHeight="1">
      <c r="B119" s="75"/>
      <c r="C119" s="76"/>
      <c r="D119" s="60"/>
      <c r="E119" s="128"/>
      <c r="F119" s="21" t="s">
        <v>53</v>
      </c>
      <c r="G119" s="11"/>
      <c r="H119" s="11"/>
      <c r="I119" s="49"/>
      <c r="J119" s="49"/>
      <c r="K119" s="49"/>
      <c r="L119" s="49"/>
      <c r="M119" s="49"/>
    </row>
    <row r="120" spans="2:13" ht="48.75" customHeight="1">
      <c r="B120" s="75"/>
      <c r="C120" s="76" t="s">
        <v>123</v>
      </c>
      <c r="D120" s="59" t="s">
        <v>71</v>
      </c>
      <c r="E120" s="112"/>
      <c r="F120" s="2" t="s">
        <v>14</v>
      </c>
      <c r="G120" s="11">
        <f>G121+G122</f>
        <v>662985.19999999995</v>
      </c>
      <c r="H120" s="11">
        <f>H121+H122</f>
        <v>662985.19999999995</v>
      </c>
      <c r="I120" s="47" t="s">
        <v>124</v>
      </c>
      <c r="J120" s="47">
        <v>1</v>
      </c>
      <c r="K120" s="47">
        <v>1</v>
      </c>
      <c r="L120" s="47">
        <v>1</v>
      </c>
      <c r="M120" s="47">
        <v>1</v>
      </c>
    </row>
    <row r="121" spans="2:13" ht="36" customHeight="1">
      <c r="B121" s="75"/>
      <c r="C121" s="76"/>
      <c r="D121" s="60"/>
      <c r="E121" s="113"/>
      <c r="F121" s="3" t="s">
        <v>15</v>
      </c>
      <c r="G121" s="11">
        <v>33149.26</v>
      </c>
      <c r="H121" s="11">
        <v>33149.26</v>
      </c>
      <c r="I121" s="48"/>
      <c r="J121" s="48"/>
      <c r="K121" s="48"/>
      <c r="L121" s="48"/>
      <c r="M121" s="48"/>
    </row>
    <row r="122" spans="2:13" ht="31.5" customHeight="1">
      <c r="B122" s="75"/>
      <c r="C122" s="76"/>
      <c r="D122" s="60"/>
      <c r="E122" s="114"/>
      <c r="F122" s="21" t="s">
        <v>53</v>
      </c>
      <c r="G122" s="11">
        <v>629835.93999999994</v>
      </c>
      <c r="H122" s="11">
        <v>629835.93999999994</v>
      </c>
      <c r="I122" s="49"/>
      <c r="J122" s="49"/>
      <c r="K122" s="49"/>
      <c r="L122" s="49"/>
      <c r="M122" s="49"/>
    </row>
    <row r="123" spans="2:13" ht="15.75">
      <c r="B123" s="93" t="s">
        <v>86</v>
      </c>
      <c r="C123" s="94"/>
      <c r="D123" s="95"/>
      <c r="E123" s="102" t="s">
        <v>94</v>
      </c>
      <c r="F123" s="8" t="s">
        <v>14</v>
      </c>
      <c r="G123" s="8">
        <f>G124+G125</f>
        <v>1378620.13</v>
      </c>
      <c r="H123" s="8">
        <f>H124+H125</f>
        <v>1378620.13</v>
      </c>
      <c r="I123" s="35" t="s">
        <v>16</v>
      </c>
      <c r="J123" s="35" t="s">
        <v>16</v>
      </c>
      <c r="K123" s="35" t="s">
        <v>16</v>
      </c>
      <c r="L123" s="35" t="s">
        <v>16</v>
      </c>
      <c r="M123" s="35" t="s">
        <v>16</v>
      </c>
    </row>
    <row r="124" spans="2:13" ht="47.25">
      <c r="B124" s="96"/>
      <c r="C124" s="97"/>
      <c r="D124" s="98"/>
      <c r="E124" s="103"/>
      <c r="F124" s="9" t="s">
        <v>15</v>
      </c>
      <c r="G124" s="8">
        <f>G112</f>
        <v>748784.19000000006</v>
      </c>
      <c r="H124" s="8">
        <f>H109</f>
        <v>748784.19000000006</v>
      </c>
      <c r="I124" s="36"/>
      <c r="J124" s="36"/>
      <c r="K124" s="36"/>
      <c r="L124" s="36"/>
      <c r="M124" s="36"/>
    </row>
    <row r="125" spans="2:13" ht="31.5">
      <c r="B125" s="99"/>
      <c r="C125" s="100"/>
      <c r="D125" s="101"/>
      <c r="E125" s="104"/>
      <c r="F125" s="10" t="s">
        <v>53</v>
      </c>
      <c r="G125" s="8">
        <f>G110</f>
        <v>629835.93999999994</v>
      </c>
      <c r="H125" s="8">
        <f>H110</f>
        <v>629835.93999999994</v>
      </c>
      <c r="I125" s="37"/>
      <c r="J125" s="37"/>
      <c r="K125" s="37"/>
      <c r="L125" s="37"/>
      <c r="M125" s="37"/>
    </row>
    <row r="126" spans="2:13" ht="15.75">
      <c r="B126" s="116" t="s">
        <v>83</v>
      </c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8"/>
    </row>
    <row r="127" spans="2:13" ht="36.75" customHeight="1">
      <c r="B127" s="89" t="s">
        <v>82</v>
      </c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1"/>
    </row>
    <row r="128" spans="2:13" ht="15.75" customHeight="1">
      <c r="B128" s="115"/>
      <c r="C128" s="80" t="s">
        <v>83</v>
      </c>
      <c r="D128" s="81"/>
      <c r="E128" s="82"/>
      <c r="F128" s="4" t="s">
        <v>14</v>
      </c>
      <c r="G128" s="15">
        <f>G129+G130</f>
        <v>0</v>
      </c>
      <c r="H128" s="15">
        <f>H129+H130</f>
        <v>0</v>
      </c>
      <c r="I128" s="45" t="s">
        <v>16</v>
      </c>
      <c r="J128" s="45" t="s">
        <v>16</v>
      </c>
      <c r="K128" s="45" t="s">
        <v>16</v>
      </c>
      <c r="L128" s="45" t="s">
        <v>16</v>
      </c>
      <c r="M128" s="45" t="s">
        <v>16</v>
      </c>
    </row>
    <row r="129" spans="2:13" ht="47.25">
      <c r="B129" s="115"/>
      <c r="C129" s="83"/>
      <c r="D129" s="84"/>
      <c r="E129" s="85"/>
      <c r="F129" s="5" t="s">
        <v>15</v>
      </c>
      <c r="G129" s="15">
        <f t="shared" ref="G129:H130" si="3">G132</f>
        <v>0</v>
      </c>
      <c r="H129" s="15">
        <f t="shared" si="3"/>
        <v>0</v>
      </c>
      <c r="I129" s="46"/>
      <c r="J129" s="46"/>
      <c r="K129" s="46"/>
      <c r="L129" s="46"/>
      <c r="M129" s="46"/>
    </row>
    <row r="130" spans="2:13" ht="31.5">
      <c r="B130" s="115"/>
      <c r="C130" s="83"/>
      <c r="D130" s="84"/>
      <c r="E130" s="85"/>
      <c r="F130" s="6" t="s">
        <v>53</v>
      </c>
      <c r="G130" s="15">
        <f t="shared" si="3"/>
        <v>0</v>
      </c>
      <c r="H130" s="15">
        <f t="shared" si="3"/>
        <v>0</v>
      </c>
      <c r="I130" s="46"/>
      <c r="J130" s="46"/>
      <c r="K130" s="46"/>
      <c r="L130" s="46"/>
      <c r="M130" s="46"/>
    </row>
    <row r="131" spans="2:13" ht="15.75">
      <c r="B131" s="92"/>
      <c r="C131" s="58" t="s">
        <v>32</v>
      </c>
      <c r="D131" s="76" t="s">
        <v>16</v>
      </c>
      <c r="E131" s="70" t="s">
        <v>95</v>
      </c>
      <c r="F131" s="2" t="s">
        <v>14</v>
      </c>
      <c r="G131" s="14">
        <f>G132+G133</f>
        <v>0</v>
      </c>
      <c r="H131" s="14">
        <f>H132+H133</f>
        <v>0</v>
      </c>
      <c r="I131" s="43" t="s">
        <v>16</v>
      </c>
      <c r="J131" s="43" t="s">
        <v>16</v>
      </c>
      <c r="K131" s="43" t="s">
        <v>16</v>
      </c>
      <c r="L131" s="43" t="s">
        <v>16</v>
      </c>
      <c r="M131" s="43" t="s">
        <v>16</v>
      </c>
    </row>
    <row r="132" spans="2:13" ht="47.25">
      <c r="B132" s="92"/>
      <c r="C132" s="58"/>
      <c r="D132" s="76"/>
      <c r="E132" s="71"/>
      <c r="F132" s="3" t="s">
        <v>15</v>
      </c>
      <c r="G132" s="14">
        <f t="shared" ref="G132:H133" si="4">G135</f>
        <v>0</v>
      </c>
      <c r="H132" s="14">
        <f t="shared" si="4"/>
        <v>0</v>
      </c>
      <c r="I132" s="44"/>
      <c r="J132" s="44"/>
      <c r="K132" s="44"/>
      <c r="L132" s="44"/>
      <c r="M132" s="44"/>
    </row>
    <row r="133" spans="2:13" ht="31.5">
      <c r="B133" s="92"/>
      <c r="C133" s="58"/>
      <c r="D133" s="76"/>
      <c r="E133" s="71"/>
      <c r="F133" s="21" t="s">
        <v>53</v>
      </c>
      <c r="G133" s="14">
        <f t="shared" si="4"/>
        <v>0</v>
      </c>
      <c r="H133" s="14">
        <f t="shared" si="4"/>
        <v>0</v>
      </c>
      <c r="I133" s="44"/>
      <c r="J133" s="44"/>
      <c r="K133" s="44"/>
      <c r="L133" s="44"/>
      <c r="M133" s="44"/>
    </row>
    <row r="134" spans="2:13" ht="15.75" customHeight="1">
      <c r="B134" s="92"/>
      <c r="C134" s="58" t="s">
        <v>33</v>
      </c>
      <c r="D134" s="59" t="s">
        <v>71</v>
      </c>
      <c r="E134" s="70" t="s">
        <v>95</v>
      </c>
      <c r="F134" s="2" t="s">
        <v>14</v>
      </c>
      <c r="G134" s="14">
        <f>G135+G136</f>
        <v>0</v>
      </c>
      <c r="H134" s="14">
        <f>H135+H136</f>
        <v>0</v>
      </c>
      <c r="I134" s="41" t="s">
        <v>49</v>
      </c>
      <c r="J134" s="43" t="s">
        <v>48</v>
      </c>
      <c r="K134" s="29">
        <v>0</v>
      </c>
      <c r="L134" s="29">
        <v>0</v>
      </c>
      <c r="M134" s="29">
        <v>0</v>
      </c>
    </row>
    <row r="135" spans="2:13" ht="47.25">
      <c r="B135" s="92"/>
      <c r="C135" s="58"/>
      <c r="D135" s="60"/>
      <c r="E135" s="71"/>
      <c r="F135" s="3" t="s">
        <v>15</v>
      </c>
      <c r="G135" s="14">
        <v>0</v>
      </c>
      <c r="H135" s="14">
        <v>0</v>
      </c>
      <c r="I135" s="42"/>
      <c r="J135" s="44"/>
      <c r="K135" s="30"/>
      <c r="L135" s="30"/>
      <c r="M135" s="30"/>
    </row>
    <row r="136" spans="2:13" ht="34.15" customHeight="1">
      <c r="B136" s="92"/>
      <c r="C136" s="58"/>
      <c r="D136" s="60"/>
      <c r="E136" s="71"/>
      <c r="F136" s="21" t="s">
        <v>53</v>
      </c>
      <c r="G136" s="14">
        <v>0</v>
      </c>
      <c r="H136" s="14">
        <v>0</v>
      </c>
      <c r="I136" s="42"/>
      <c r="J136" s="44"/>
      <c r="K136" s="30"/>
      <c r="L136" s="30"/>
      <c r="M136" s="30"/>
    </row>
    <row r="137" spans="2:13" ht="15.75">
      <c r="B137" s="93" t="s">
        <v>81</v>
      </c>
      <c r="C137" s="94"/>
      <c r="D137" s="95"/>
      <c r="E137" s="102" t="s">
        <v>95</v>
      </c>
      <c r="F137" s="8" t="s">
        <v>14</v>
      </c>
      <c r="G137" s="13">
        <f>G138+G139</f>
        <v>0</v>
      </c>
      <c r="H137" s="13">
        <f>H138+H139</f>
        <v>0</v>
      </c>
      <c r="I137" s="35" t="s">
        <v>16</v>
      </c>
      <c r="J137" s="35" t="s">
        <v>16</v>
      </c>
      <c r="K137" s="35" t="s">
        <v>16</v>
      </c>
      <c r="L137" s="35" t="s">
        <v>16</v>
      </c>
      <c r="M137" s="35" t="s">
        <v>16</v>
      </c>
    </row>
    <row r="138" spans="2:13" ht="47.25">
      <c r="B138" s="96"/>
      <c r="C138" s="97"/>
      <c r="D138" s="98"/>
      <c r="E138" s="103"/>
      <c r="F138" s="9" t="s">
        <v>15</v>
      </c>
      <c r="G138" s="13">
        <f>G129</f>
        <v>0</v>
      </c>
      <c r="H138" s="13">
        <f>H129</f>
        <v>0</v>
      </c>
      <c r="I138" s="36"/>
      <c r="J138" s="36"/>
      <c r="K138" s="36"/>
      <c r="L138" s="36"/>
      <c r="M138" s="36"/>
    </row>
    <row r="139" spans="2:13" ht="40.15" customHeight="1">
      <c r="B139" s="96"/>
      <c r="C139" s="97"/>
      <c r="D139" s="98"/>
      <c r="E139" s="103"/>
      <c r="F139" s="10" t="s">
        <v>53</v>
      </c>
      <c r="G139" s="13">
        <f>G130</f>
        <v>0</v>
      </c>
      <c r="H139" s="13">
        <f>H130</f>
        <v>0</v>
      </c>
      <c r="I139" s="36"/>
      <c r="J139" s="36"/>
      <c r="K139" s="36"/>
      <c r="L139" s="36"/>
      <c r="M139" s="36"/>
    </row>
    <row r="140" spans="2:13" ht="15.75">
      <c r="B140" s="119" t="s">
        <v>34</v>
      </c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</row>
    <row r="141" spans="2:13" ht="15.75">
      <c r="B141" s="119" t="s">
        <v>35</v>
      </c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</row>
    <row r="142" spans="2:13" ht="15.75">
      <c r="B142" s="79"/>
      <c r="C142" s="80" t="s">
        <v>36</v>
      </c>
      <c r="D142" s="81"/>
      <c r="E142" s="82"/>
      <c r="F142" s="4" t="s">
        <v>14</v>
      </c>
      <c r="G142" s="17">
        <f>G143+G144</f>
        <v>1798268.6400000001</v>
      </c>
      <c r="H142" s="17">
        <f>H143+H144</f>
        <v>1798268.6400000001</v>
      </c>
      <c r="I142" s="38" t="s">
        <v>16</v>
      </c>
      <c r="J142" s="38" t="s">
        <v>16</v>
      </c>
      <c r="K142" s="38" t="s">
        <v>16</v>
      </c>
      <c r="L142" s="38" t="s">
        <v>16</v>
      </c>
      <c r="M142" s="38" t="s">
        <v>16</v>
      </c>
    </row>
    <row r="143" spans="2:13" ht="47.25">
      <c r="B143" s="79"/>
      <c r="C143" s="83"/>
      <c r="D143" s="84"/>
      <c r="E143" s="85"/>
      <c r="F143" s="5" t="s">
        <v>15</v>
      </c>
      <c r="G143" s="17">
        <f t="shared" ref="G143:H143" si="5">G146</f>
        <v>1798268.6400000001</v>
      </c>
      <c r="H143" s="17">
        <f t="shared" si="5"/>
        <v>1798268.6400000001</v>
      </c>
      <c r="I143" s="39"/>
      <c r="J143" s="39"/>
      <c r="K143" s="39"/>
      <c r="L143" s="39"/>
      <c r="M143" s="39"/>
    </row>
    <row r="144" spans="2:13" ht="31.5">
      <c r="B144" s="79"/>
      <c r="C144" s="86"/>
      <c r="D144" s="87"/>
      <c r="E144" s="88"/>
      <c r="F144" s="6" t="s">
        <v>53</v>
      </c>
      <c r="G144" s="17">
        <f>G147</f>
        <v>0</v>
      </c>
      <c r="H144" s="17">
        <f>H147</f>
        <v>0</v>
      </c>
      <c r="I144" s="40"/>
      <c r="J144" s="40"/>
      <c r="K144" s="40"/>
      <c r="L144" s="40"/>
      <c r="M144" s="40"/>
    </row>
    <row r="145" spans="2:13" ht="15.75">
      <c r="B145" s="57"/>
      <c r="C145" s="58" t="s">
        <v>37</v>
      </c>
      <c r="D145" s="58" t="s">
        <v>16</v>
      </c>
      <c r="E145" s="58" t="s">
        <v>96</v>
      </c>
      <c r="F145" s="2" t="s">
        <v>14</v>
      </c>
      <c r="G145" s="16">
        <f>G146+G147</f>
        <v>1798268.6400000001</v>
      </c>
      <c r="H145" s="16">
        <f>H146+H147</f>
        <v>1798268.6400000001</v>
      </c>
      <c r="I145" s="29" t="s">
        <v>16</v>
      </c>
      <c r="J145" s="29" t="s">
        <v>16</v>
      </c>
      <c r="K145" s="29" t="s">
        <v>16</v>
      </c>
      <c r="L145" s="29" t="s">
        <v>16</v>
      </c>
      <c r="M145" s="29" t="s">
        <v>16</v>
      </c>
    </row>
    <row r="146" spans="2:13" ht="47.25">
      <c r="B146" s="57"/>
      <c r="C146" s="58"/>
      <c r="D146" s="58"/>
      <c r="E146" s="58"/>
      <c r="F146" s="3" t="s">
        <v>15</v>
      </c>
      <c r="G146" s="16">
        <f>G148+G151</f>
        <v>1798268.6400000001</v>
      </c>
      <c r="H146" s="16">
        <f>H148+H151</f>
        <v>1798268.6400000001</v>
      </c>
      <c r="I146" s="30"/>
      <c r="J146" s="30"/>
      <c r="K146" s="30"/>
      <c r="L146" s="30"/>
      <c r="M146" s="30"/>
    </row>
    <row r="147" spans="2:13" ht="31.5">
      <c r="B147" s="57"/>
      <c r="C147" s="58"/>
      <c r="D147" s="58"/>
      <c r="E147" s="58"/>
      <c r="F147" s="21" t="s">
        <v>53</v>
      </c>
      <c r="G147" s="16">
        <f>G150</f>
        <v>0</v>
      </c>
      <c r="H147" s="16">
        <f>H150</f>
        <v>0</v>
      </c>
      <c r="I147" s="31"/>
      <c r="J147" s="31"/>
      <c r="K147" s="31"/>
      <c r="L147" s="31"/>
      <c r="M147" s="31"/>
    </row>
    <row r="148" spans="2:13" ht="15.75" customHeight="1">
      <c r="B148" s="57"/>
      <c r="C148" s="58" t="s">
        <v>105</v>
      </c>
      <c r="D148" s="59" t="s">
        <v>71</v>
      </c>
      <c r="E148" s="58" t="s">
        <v>96</v>
      </c>
      <c r="F148" s="2" t="s">
        <v>14</v>
      </c>
      <c r="G148" s="16">
        <f>G149+G150</f>
        <v>198268.79999999999</v>
      </c>
      <c r="H148" s="16">
        <f>H149+H150</f>
        <v>198268.79999999999</v>
      </c>
      <c r="I148" s="26" t="s">
        <v>106</v>
      </c>
      <c r="J148" s="29" t="s">
        <v>48</v>
      </c>
      <c r="K148" s="32">
        <v>0.02</v>
      </c>
      <c r="L148" s="32">
        <v>0.02</v>
      </c>
      <c r="M148" s="32">
        <v>0.02</v>
      </c>
    </row>
    <row r="149" spans="2:13" ht="47.25">
      <c r="B149" s="57"/>
      <c r="C149" s="58"/>
      <c r="D149" s="60"/>
      <c r="E149" s="58"/>
      <c r="F149" s="3" t="s">
        <v>15</v>
      </c>
      <c r="G149" s="16">
        <v>198268.79999999999</v>
      </c>
      <c r="H149" s="16">
        <v>198268.79999999999</v>
      </c>
      <c r="I149" s="27"/>
      <c r="J149" s="30"/>
      <c r="K149" s="33"/>
      <c r="L149" s="33"/>
      <c r="M149" s="33"/>
    </row>
    <row r="150" spans="2:13" ht="31.9" customHeight="1">
      <c r="B150" s="57"/>
      <c r="C150" s="58"/>
      <c r="D150" s="60"/>
      <c r="E150" s="58"/>
      <c r="F150" s="21" t="s">
        <v>53</v>
      </c>
      <c r="G150" s="16"/>
      <c r="H150" s="16"/>
      <c r="I150" s="28"/>
      <c r="J150" s="31"/>
      <c r="K150" s="34"/>
      <c r="L150" s="34"/>
      <c r="M150" s="34"/>
    </row>
    <row r="151" spans="2:13" ht="23.25" customHeight="1">
      <c r="B151" s="57"/>
      <c r="C151" s="58" t="s">
        <v>121</v>
      </c>
      <c r="D151" s="59" t="s">
        <v>71</v>
      </c>
      <c r="E151" s="58" t="s">
        <v>96</v>
      </c>
      <c r="F151" s="2" t="s">
        <v>14</v>
      </c>
      <c r="G151" s="16">
        <f>G152+G153</f>
        <v>1599999.84</v>
      </c>
      <c r="H151" s="16">
        <f>H152+H153</f>
        <v>1599999.84</v>
      </c>
      <c r="I151" s="26" t="s">
        <v>107</v>
      </c>
      <c r="J151" s="29" t="s">
        <v>108</v>
      </c>
      <c r="K151" s="165" t="s">
        <v>122</v>
      </c>
      <c r="L151" s="165" t="s">
        <v>122</v>
      </c>
      <c r="M151" s="165" t="s">
        <v>122</v>
      </c>
    </row>
    <row r="152" spans="2:13" ht="30.75" customHeight="1">
      <c r="B152" s="57"/>
      <c r="C152" s="58"/>
      <c r="D152" s="60"/>
      <c r="E152" s="58"/>
      <c r="F152" s="3" t="s">
        <v>15</v>
      </c>
      <c r="G152" s="16">
        <v>100000.84</v>
      </c>
      <c r="H152" s="16">
        <v>100000.84</v>
      </c>
      <c r="I152" s="27"/>
      <c r="J152" s="30"/>
      <c r="K152" s="166"/>
      <c r="L152" s="166"/>
      <c r="M152" s="166"/>
    </row>
    <row r="153" spans="2:13" ht="34.5" customHeight="1">
      <c r="B153" s="57"/>
      <c r="C153" s="58"/>
      <c r="D153" s="60"/>
      <c r="E153" s="58"/>
      <c r="F153" s="21" t="s">
        <v>53</v>
      </c>
      <c r="G153" s="16">
        <v>1499999</v>
      </c>
      <c r="H153" s="16">
        <v>1499999</v>
      </c>
      <c r="I153" s="28"/>
      <c r="J153" s="31"/>
      <c r="K153" s="167"/>
      <c r="L153" s="167"/>
      <c r="M153" s="167"/>
    </row>
    <row r="154" spans="2:13" ht="15.75">
      <c r="B154" s="61" t="s">
        <v>38</v>
      </c>
      <c r="C154" s="62"/>
      <c r="D154" s="63"/>
      <c r="E154" s="58" t="s">
        <v>96</v>
      </c>
      <c r="F154" s="8" t="s">
        <v>14</v>
      </c>
      <c r="G154" s="18">
        <f>G155+G156</f>
        <v>1798268.6400000001</v>
      </c>
      <c r="H154" s="18">
        <f>H155+H156</f>
        <v>1798268.6400000001</v>
      </c>
      <c r="I154" s="35" t="s">
        <v>16</v>
      </c>
      <c r="J154" s="35" t="s">
        <v>16</v>
      </c>
      <c r="K154" s="35" t="s">
        <v>16</v>
      </c>
      <c r="L154" s="35" t="s">
        <v>16</v>
      </c>
      <c r="M154" s="35" t="s">
        <v>16</v>
      </c>
    </row>
    <row r="155" spans="2:13" ht="47.25">
      <c r="B155" s="64"/>
      <c r="C155" s="65"/>
      <c r="D155" s="66"/>
      <c r="E155" s="58"/>
      <c r="F155" s="9" t="s">
        <v>15</v>
      </c>
      <c r="G155" s="18">
        <f>G143</f>
        <v>1798268.6400000001</v>
      </c>
      <c r="H155" s="18">
        <f>H143</f>
        <v>1798268.6400000001</v>
      </c>
      <c r="I155" s="36"/>
      <c r="J155" s="36"/>
      <c r="K155" s="36"/>
      <c r="L155" s="36"/>
      <c r="M155" s="36"/>
    </row>
    <row r="156" spans="2:13" ht="31.5">
      <c r="B156" s="67"/>
      <c r="C156" s="68"/>
      <c r="D156" s="69"/>
      <c r="E156" s="58"/>
      <c r="F156" s="10" t="s">
        <v>53</v>
      </c>
      <c r="G156" s="18">
        <f t="shared" ref="G156:H156" si="6">G144</f>
        <v>0</v>
      </c>
      <c r="H156" s="18">
        <f t="shared" si="6"/>
        <v>0</v>
      </c>
      <c r="I156" s="37"/>
      <c r="J156" s="37"/>
      <c r="K156" s="37"/>
      <c r="L156" s="37"/>
      <c r="M156" s="37"/>
    </row>
    <row r="157" spans="2:13" ht="15.75">
      <c r="B157" s="119" t="s">
        <v>113</v>
      </c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</row>
    <row r="158" spans="2:13" ht="33.75" customHeight="1">
      <c r="B158" s="89" t="s">
        <v>114</v>
      </c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1"/>
    </row>
    <row r="159" spans="2:13" ht="15.75">
      <c r="B159" s="79"/>
      <c r="C159" s="80" t="s">
        <v>115</v>
      </c>
      <c r="D159" s="81"/>
      <c r="E159" s="82"/>
      <c r="F159" s="4" t="s">
        <v>14</v>
      </c>
      <c r="G159" s="17">
        <f>G160+G161</f>
        <v>1745946.0899999999</v>
      </c>
      <c r="H159" s="17">
        <f>H160+H161</f>
        <v>1745946.0899999999</v>
      </c>
      <c r="I159" s="38" t="s">
        <v>16</v>
      </c>
      <c r="J159" s="38" t="s">
        <v>16</v>
      </c>
      <c r="K159" s="38" t="s">
        <v>16</v>
      </c>
      <c r="L159" s="38" t="s">
        <v>16</v>
      </c>
      <c r="M159" s="38" t="s">
        <v>16</v>
      </c>
    </row>
    <row r="160" spans="2:13" ht="47.25">
      <c r="B160" s="79"/>
      <c r="C160" s="83"/>
      <c r="D160" s="84"/>
      <c r="E160" s="85"/>
      <c r="F160" s="5" t="s">
        <v>15</v>
      </c>
      <c r="G160" s="17">
        <f t="shared" ref="G160:H160" si="7">G163</f>
        <v>1105882.25</v>
      </c>
      <c r="H160" s="17">
        <f t="shared" si="7"/>
        <v>1105882.25</v>
      </c>
      <c r="I160" s="39"/>
      <c r="J160" s="39"/>
      <c r="K160" s="39"/>
      <c r="L160" s="39"/>
      <c r="M160" s="39"/>
    </row>
    <row r="161" spans="2:13" ht="31.5">
      <c r="B161" s="79"/>
      <c r="C161" s="86"/>
      <c r="D161" s="87"/>
      <c r="E161" s="88"/>
      <c r="F161" s="6" t="s">
        <v>53</v>
      </c>
      <c r="G161" s="17">
        <f>G164</f>
        <v>640063.84</v>
      </c>
      <c r="H161" s="17">
        <f>H164</f>
        <v>640063.84</v>
      </c>
      <c r="I161" s="40"/>
      <c r="J161" s="40"/>
      <c r="K161" s="40"/>
      <c r="L161" s="40"/>
      <c r="M161" s="40"/>
    </row>
    <row r="162" spans="2:13" ht="15.75">
      <c r="B162" s="57"/>
      <c r="C162" s="58" t="s">
        <v>37</v>
      </c>
      <c r="D162" s="58" t="s">
        <v>16</v>
      </c>
      <c r="E162" s="58" t="s">
        <v>119</v>
      </c>
      <c r="F162" s="2" t="s">
        <v>14</v>
      </c>
      <c r="G162" s="16">
        <f>G163+G164</f>
        <v>1745946.0899999999</v>
      </c>
      <c r="H162" s="16">
        <f>H163+H164</f>
        <v>1745946.0899999999</v>
      </c>
      <c r="I162" s="29" t="s">
        <v>16</v>
      </c>
      <c r="J162" s="29" t="s">
        <v>16</v>
      </c>
      <c r="K162" s="29" t="s">
        <v>16</v>
      </c>
      <c r="L162" s="29" t="s">
        <v>16</v>
      </c>
      <c r="M162" s="29" t="s">
        <v>16</v>
      </c>
    </row>
    <row r="163" spans="2:13" ht="47.25">
      <c r="B163" s="57"/>
      <c r="C163" s="58"/>
      <c r="D163" s="58"/>
      <c r="E163" s="58"/>
      <c r="F163" s="3" t="s">
        <v>15</v>
      </c>
      <c r="G163" s="16">
        <v>1105882.25</v>
      </c>
      <c r="H163" s="16">
        <v>1105882.25</v>
      </c>
      <c r="I163" s="30"/>
      <c r="J163" s="30"/>
      <c r="K163" s="30"/>
      <c r="L163" s="30"/>
      <c r="M163" s="30"/>
    </row>
    <row r="164" spans="2:13" ht="31.5">
      <c r="B164" s="57"/>
      <c r="C164" s="58"/>
      <c r="D164" s="58"/>
      <c r="E164" s="58"/>
      <c r="F164" s="21" t="s">
        <v>53</v>
      </c>
      <c r="G164" s="16">
        <f>G167</f>
        <v>640063.84</v>
      </c>
      <c r="H164" s="16">
        <f>H167</f>
        <v>640063.84</v>
      </c>
      <c r="I164" s="31"/>
      <c r="J164" s="31"/>
      <c r="K164" s="31"/>
      <c r="L164" s="31"/>
      <c r="M164" s="31"/>
    </row>
    <row r="165" spans="2:13" ht="15.75">
      <c r="B165" s="57"/>
      <c r="C165" s="58" t="s">
        <v>116</v>
      </c>
      <c r="D165" s="59" t="s">
        <v>71</v>
      </c>
      <c r="E165" s="58" t="s">
        <v>119</v>
      </c>
      <c r="F165" s="2" t="s">
        <v>14</v>
      </c>
      <c r="G165" s="16">
        <f>G166+G167</f>
        <v>1745946.0899999999</v>
      </c>
      <c r="H165" s="16">
        <f>H166+H167</f>
        <v>1745946.0899999999</v>
      </c>
      <c r="I165" s="26" t="s">
        <v>117</v>
      </c>
      <c r="J165" s="29" t="s">
        <v>118</v>
      </c>
      <c r="K165" s="32">
        <v>1</v>
      </c>
      <c r="L165" s="32">
        <v>1</v>
      </c>
      <c r="M165" s="32">
        <v>1</v>
      </c>
    </row>
    <row r="166" spans="2:13" ht="47.25">
      <c r="B166" s="57"/>
      <c r="C166" s="58"/>
      <c r="D166" s="60"/>
      <c r="E166" s="58"/>
      <c r="F166" s="3" t="s">
        <v>15</v>
      </c>
      <c r="G166" s="16">
        <v>1105882.25</v>
      </c>
      <c r="H166" s="16">
        <v>1105882.25</v>
      </c>
      <c r="I166" s="27"/>
      <c r="J166" s="30"/>
      <c r="K166" s="33"/>
      <c r="L166" s="33"/>
      <c r="M166" s="33"/>
    </row>
    <row r="167" spans="2:13" ht="30" customHeight="1">
      <c r="B167" s="57"/>
      <c r="C167" s="58"/>
      <c r="D167" s="60"/>
      <c r="E167" s="58"/>
      <c r="F167" s="21" t="s">
        <v>53</v>
      </c>
      <c r="G167" s="16">
        <v>640063.84</v>
      </c>
      <c r="H167" s="16">
        <v>640063.84</v>
      </c>
      <c r="I167" s="28"/>
      <c r="J167" s="31"/>
      <c r="K167" s="34"/>
      <c r="L167" s="34"/>
      <c r="M167" s="34"/>
    </row>
    <row r="168" spans="2:13" ht="15.75" hidden="1">
      <c r="B168" s="57"/>
      <c r="C168" s="58"/>
      <c r="D168" s="59"/>
      <c r="E168" s="58"/>
      <c r="F168" s="2"/>
      <c r="G168" s="16"/>
      <c r="H168" s="16"/>
      <c r="I168" s="26"/>
      <c r="J168" s="29"/>
      <c r="K168" s="165"/>
      <c r="L168" s="165"/>
      <c r="M168" s="165"/>
    </row>
    <row r="169" spans="2:13" ht="15.75" hidden="1">
      <c r="B169" s="57"/>
      <c r="C169" s="58"/>
      <c r="D169" s="60"/>
      <c r="E169" s="58"/>
      <c r="F169" s="3"/>
      <c r="G169" s="16"/>
      <c r="H169" s="16"/>
      <c r="I169" s="27"/>
      <c r="J169" s="30"/>
      <c r="K169" s="166"/>
      <c r="L169" s="166"/>
      <c r="M169" s="166"/>
    </row>
    <row r="170" spans="2:13" ht="15.75" hidden="1">
      <c r="B170" s="57"/>
      <c r="C170" s="58"/>
      <c r="D170" s="60"/>
      <c r="E170" s="58"/>
      <c r="F170" s="21"/>
      <c r="G170" s="16"/>
      <c r="H170" s="16"/>
      <c r="I170" s="28"/>
      <c r="J170" s="31"/>
      <c r="K170" s="167"/>
      <c r="L170" s="167"/>
      <c r="M170" s="167"/>
    </row>
    <row r="171" spans="2:13" ht="15.75">
      <c r="B171" s="61" t="s">
        <v>120</v>
      </c>
      <c r="C171" s="62"/>
      <c r="D171" s="63"/>
      <c r="E171" s="58" t="s">
        <v>119</v>
      </c>
      <c r="F171" s="8" t="s">
        <v>14</v>
      </c>
      <c r="G171" s="18">
        <f>G172+G173</f>
        <v>1745946.0899999999</v>
      </c>
      <c r="H171" s="18">
        <f>H172+H173</f>
        <v>1745946.0899999999</v>
      </c>
      <c r="I171" s="35" t="s">
        <v>16</v>
      </c>
      <c r="J171" s="35" t="s">
        <v>16</v>
      </c>
      <c r="K171" s="35" t="s">
        <v>16</v>
      </c>
      <c r="L171" s="35" t="s">
        <v>16</v>
      </c>
      <c r="M171" s="35" t="s">
        <v>16</v>
      </c>
    </row>
    <row r="172" spans="2:13" ht="47.25">
      <c r="B172" s="64"/>
      <c r="C172" s="65"/>
      <c r="D172" s="66"/>
      <c r="E172" s="58"/>
      <c r="F172" s="9" t="s">
        <v>15</v>
      </c>
      <c r="G172" s="18">
        <v>640063.84</v>
      </c>
      <c r="H172" s="18">
        <v>640063.84</v>
      </c>
      <c r="I172" s="36"/>
      <c r="J172" s="36"/>
      <c r="K172" s="36"/>
      <c r="L172" s="36"/>
      <c r="M172" s="36"/>
    </row>
    <row r="173" spans="2:13" ht="31.5">
      <c r="B173" s="67"/>
      <c r="C173" s="68"/>
      <c r="D173" s="69"/>
      <c r="E173" s="58"/>
      <c r="F173" s="10" t="s">
        <v>53</v>
      </c>
      <c r="G173" s="18">
        <v>1105882.25</v>
      </c>
      <c r="H173" s="18">
        <v>1105882.25</v>
      </c>
      <c r="I173" s="37"/>
      <c r="J173" s="37"/>
      <c r="K173" s="37"/>
      <c r="L173" s="37"/>
      <c r="M173" s="37"/>
    </row>
    <row r="174" spans="2:13" ht="15.75">
      <c r="B174" s="105" t="s">
        <v>18</v>
      </c>
      <c r="C174" s="106"/>
      <c r="D174" s="72"/>
      <c r="E174" s="75"/>
      <c r="F174" s="2" t="s">
        <v>14</v>
      </c>
      <c r="G174" s="11">
        <f>G175+G176</f>
        <v>8749062.209999999</v>
      </c>
      <c r="H174" s="11">
        <f>H175+H176</f>
        <v>8749062.209999999</v>
      </c>
      <c r="I174" s="23" t="s">
        <v>16</v>
      </c>
      <c r="J174" s="23" t="s">
        <v>16</v>
      </c>
      <c r="K174" s="23" t="s">
        <v>16</v>
      </c>
      <c r="L174" s="23" t="s">
        <v>16</v>
      </c>
      <c r="M174" s="23" t="s">
        <v>16</v>
      </c>
    </row>
    <row r="175" spans="2:13" ht="47.25">
      <c r="B175" s="107"/>
      <c r="C175" s="108"/>
      <c r="D175" s="73"/>
      <c r="E175" s="75"/>
      <c r="F175" s="3" t="s">
        <v>15</v>
      </c>
      <c r="G175" s="11">
        <f>G31+G84+G104+G124+G138+G155+G172</f>
        <v>7013344.0199999996</v>
      </c>
      <c r="H175" s="11">
        <f>H31+H84+H104+H124+H138+H155++H172</f>
        <v>7013344.0199999996</v>
      </c>
      <c r="I175" s="24"/>
      <c r="J175" s="24"/>
      <c r="K175" s="24"/>
      <c r="L175" s="24"/>
      <c r="M175" s="24"/>
    </row>
    <row r="176" spans="2:13" ht="31.5">
      <c r="B176" s="109"/>
      <c r="C176" s="110"/>
      <c r="D176" s="74"/>
      <c r="E176" s="75"/>
      <c r="F176" s="21" t="s">
        <v>53</v>
      </c>
      <c r="G176" s="11">
        <f>G32+G85+G125+G139+G156+G173</f>
        <v>1735718.19</v>
      </c>
      <c r="H176" s="11">
        <f>H32+H85+H105+H125+H139++H156+H173</f>
        <v>1735718.19</v>
      </c>
      <c r="I176" s="25"/>
      <c r="J176" s="25"/>
      <c r="K176" s="25"/>
      <c r="L176" s="25"/>
      <c r="M176" s="25"/>
    </row>
    <row r="180" spans="2:2">
      <c r="B180" t="s">
        <v>97</v>
      </c>
    </row>
    <row r="182" spans="2:2">
      <c r="B182" t="s">
        <v>112</v>
      </c>
    </row>
  </sheetData>
  <mergeCells count="443">
    <mergeCell ref="B171:D173"/>
    <mergeCell ref="E171:E173"/>
    <mergeCell ref="I171:I173"/>
    <mergeCell ref="J171:J173"/>
    <mergeCell ref="K171:K173"/>
    <mergeCell ref="L171:L173"/>
    <mergeCell ref="M171:M173"/>
    <mergeCell ref="B168:B170"/>
    <mergeCell ref="C168:C170"/>
    <mergeCell ref="D168:D170"/>
    <mergeCell ref="E168:E170"/>
    <mergeCell ref="I168:I170"/>
    <mergeCell ref="J168:J170"/>
    <mergeCell ref="K168:K170"/>
    <mergeCell ref="L168:L170"/>
    <mergeCell ref="M168:M170"/>
    <mergeCell ref="B165:B167"/>
    <mergeCell ref="C165:C167"/>
    <mergeCell ref="D165:D167"/>
    <mergeCell ref="E165:E167"/>
    <mergeCell ref="I165:I167"/>
    <mergeCell ref="J165:J167"/>
    <mergeCell ref="K165:K167"/>
    <mergeCell ref="L165:L167"/>
    <mergeCell ref="M165:M167"/>
    <mergeCell ref="B162:B164"/>
    <mergeCell ref="C162:C164"/>
    <mergeCell ref="D162:D164"/>
    <mergeCell ref="E162:E164"/>
    <mergeCell ref="I162:I164"/>
    <mergeCell ref="J162:J164"/>
    <mergeCell ref="K162:K164"/>
    <mergeCell ref="L162:L164"/>
    <mergeCell ref="M162:M164"/>
    <mergeCell ref="B157:M157"/>
    <mergeCell ref="B158:M158"/>
    <mergeCell ref="B159:B161"/>
    <mergeCell ref="C159:E161"/>
    <mergeCell ref="I159:I161"/>
    <mergeCell ref="J159:J161"/>
    <mergeCell ref="K159:K161"/>
    <mergeCell ref="L159:L161"/>
    <mergeCell ref="M159:M161"/>
    <mergeCell ref="C151:C153"/>
    <mergeCell ref="D151:D153"/>
    <mergeCell ref="E151:E153"/>
    <mergeCell ref="I151:I153"/>
    <mergeCell ref="J151:J153"/>
    <mergeCell ref="K151:K153"/>
    <mergeCell ref="L151:L153"/>
    <mergeCell ref="M151:M153"/>
    <mergeCell ref="B151:B153"/>
    <mergeCell ref="F25:F26"/>
    <mergeCell ref="G25:G26"/>
    <mergeCell ref="H25:H26"/>
    <mergeCell ref="C53:C55"/>
    <mergeCell ref="D53:D55"/>
    <mergeCell ref="E53:E55"/>
    <mergeCell ref="B23:B26"/>
    <mergeCell ref="C23:C26"/>
    <mergeCell ref="D23:D26"/>
    <mergeCell ref="E23:E26"/>
    <mergeCell ref="B27:B29"/>
    <mergeCell ref="C27:C29"/>
    <mergeCell ref="D27:D29"/>
    <mergeCell ref="E27:E29"/>
    <mergeCell ref="D50:D52"/>
    <mergeCell ref="E50:E52"/>
    <mergeCell ref="B44:C46"/>
    <mergeCell ref="B50:C52"/>
    <mergeCell ref="C71:C73"/>
    <mergeCell ref="D71:D73"/>
    <mergeCell ref="E71:E73"/>
    <mergeCell ref="B74:B76"/>
    <mergeCell ref="C74:C76"/>
    <mergeCell ref="D74:D76"/>
    <mergeCell ref="E74:E76"/>
    <mergeCell ref="B117:B119"/>
    <mergeCell ref="C117:C119"/>
    <mergeCell ref="D117:D119"/>
    <mergeCell ref="E117:E119"/>
    <mergeCell ref="C88:E90"/>
    <mergeCell ref="E91:E93"/>
    <mergeCell ref="B91:C93"/>
    <mergeCell ref="D91:D93"/>
    <mergeCell ref="B83:C85"/>
    <mergeCell ref="D83:D85"/>
    <mergeCell ref="E83:E85"/>
    <mergeCell ref="B108:B110"/>
    <mergeCell ref="B97:C99"/>
    <mergeCell ref="B100:B102"/>
    <mergeCell ref="C100:C102"/>
    <mergeCell ref="D100:D102"/>
    <mergeCell ref="E100:E102"/>
    <mergeCell ref="D20:D22"/>
    <mergeCell ref="E20:E22"/>
    <mergeCell ref="B20:C22"/>
    <mergeCell ref="B111:C113"/>
    <mergeCell ref="D111:D113"/>
    <mergeCell ref="B103:D105"/>
    <mergeCell ref="E103:E105"/>
    <mergeCell ref="B106:M106"/>
    <mergeCell ref="B107:M107"/>
    <mergeCell ref="C108:E110"/>
    <mergeCell ref="B35:B37"/>
    <mergeCell ref="C35:E37"/>
    <mergeCell ref="B68:B70"/>
    <mergeCell ref="C68:C70"/>
    <mergeCell ref="B77:B79"/>
    <mergeCell ref="C77:C79"/>
    <mergeCell ref="D77:D79"/>
    <mergeCell ref="E77:E79"/>
    <mergeCell ref="B80:B82"/>
    <mergeCell ref="C80:C82"/>
    <mergeCell ref="D80:D82"/>
    <mergeCell ref="E80:E82"/>
    <mergeCell ref="E68:E70"/>
    <mergeCell ref="B71:B73"/>
    <mergeCell ref="D17:D19"/>
    <mergeCell ref="E17:E19"/>
    <mergeCell ref="B17:C19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C14:E16"/>
    <mergeCell ref="B14:B16"/>
    <mergeCell ref="B12:M12"/>
    <mergeCell ref="B13:M13"/>
    <mergeCell ref="B11:M11"/>
    <mergeCell ref="I14:I16"/>
    <mergeCell ref="J14:J16"/>
    <mergeCell ref="K14:K16"/>
    <mergeCell ref="L14:L16"/>
    <mergeCell ref="D68:D70"/>
    <mergeCell ref="B30:C32"/>
    <mergeCell ref="D30:D32"/>
    <mergeCell ref="E30:E32"/>
    <mergeCell ref="B33:M33"/>
    <mergeCell ref="B34:M34"/>
    <mergeCell ref="E38:E40"/>
    <mergeCell ref="B41:B43"/>
    <mergeCell ref="C41:C43"/>
    <mergeCell ref="D41:D43"/>
    <mergeCell ref="E41:E43"/>
    <mergeCell ref="B38:C40"/>
    <mergeCell ref="D38:D40"/>
    <mergeCell ref="D44:D46"/>
    <mergeCell ref="E44:E46"/>
    <mergeCell ref="B47:B49"/>
    <mergeCell ref="C47:C49"/>
    <mergeCell ref="D47:D49"/>
    <mergeCell ref="E47:E49"/>
    <mergeCell ref="B53:B55"/>
    <mergeCell ref="C56:E58"/>
    <mergeCell ref="B59:B61"/>
    <mergeCell ref="C59:C61"/>
    <mergeCell ref="D59:D61"/>
    <mergeCell ref="B123:D125"/>
    <mergeCell ref="E123:E125"/>
    <mergeCell ref="B174:D176"/>
    <mergeCell ref="E174:E176"/>
    <mergeCell ref="E111:E113"/>
    <mergeCell ref="B114:B116"/>
    <mergeCell ref="C114:C116"/>
    <mergeCell ref="E114:E116"/>
    <mergeCell ref="D114:D116"/>
    <mergeCell ref="B120:B122"/>
    <mergeCell ref="C120:C122"/>
    <mergeCell ref="D120:D122"/>
    <mergeCell ref="E120:E122"/>
    <mergeCell ref="B128:B130"/>
    <mergeCell ref="B131:B133"/>
    <mergeCell ref="C131:C133"/>
    <mergeCell ref="D131:D133"/>
    <mergeCell ref="E131:E133"/>
    <mergeCell ref="C128:E130"/>
    <mergeCell ref="B126:M126"/>
    <mergeCell ref="E137:E139"/>
    <mergeCell ref="B137:D139"/>
    <mergeCell ref="B140:M140"/>
    <mergeCell ref="B141:M141"/>
    <mergeCell ref="E59:E61"/>
    <mergeCell ref="B62:B64"/>
    <mergeCell ref="C62:C64"/>
    <mergeCell ref="D62:D64"/>
    <mergeCell ref="E62:E64"/>
    <mergeCell ref="B56:B58"/>
    <mergeCell ref="B142:B144"/>
    <mergeCell ref="C142:E144"/>
    <mergeCell ref="D97:D99"/>
    <mergeCell ref="E97:E99"/>
    <mergeCell ref="B65:B67"/>
    <mergeCell ref="C65:C67"/>
    <mergeCell ref="D65:D67"/>
    <mergeCell ref="E65:E67"/>
    <mergeCell ref="B86:M86"/>
    <mergeCell ref="B87:M87"/>
    <mergeCell ref="B94:B96"/>
    <mergeCell ref="C94:C96"/>
    <mergeCell ref="D94:D96"/>
    <mergeCell ref="E94:E96"/>
    <mergeCell ref="B88:B90"/>
    <mergeCell ref="B127:M127"/>
    <mergeCell ref="B134:B136"/>
    <mergeCell ref="C134:C136"/>
    <mergeCell ref="D134:D136"/>
    <mergeCell ref="E134:E136"/>
    <mergeCell ref="I68:I70"/>
    <mergeCell ref="J68:J70"/>
    <mergeCell ref="K68:K70"/>
    <mergeCell ref="L68:L70"/>
    <mergeCell ref="B145:B147"/>
    <mergeCell ref="C145:C147"/>
    <mergeCell ref="D145:D147"/>
    <mergeCell ref="E145:E147"/>
    <mergeCell ref="I77:I79"/>
    <mergeCell ref="J77:J79"/>
    <mergeCell ref="K77:K79"/>
    <mergeCell ref="L77:L79"/>
    <mergeCell ref="I88:I90"/>
    <mergeCell ref="J88:J90"/>
    <mergeCell ref="K88:K90"/>
    <mergeCell ref="L88:L90"/>
    <mergeCell ref="I97:I99"/>
    <mergeCell ref="J97:J99"/>
    <mergeCell ref="K97:K99"/>
    <mergeCell ref="L97:L99"/>
    <mergeCell ref="I111:I113"/>
    <mergeCell ref="J111:J113"/>
    <mergeCell ref="B148:B150"/>
    <mergeCell ref="C148:C150"/>
    <mergeCell ref="D148:D150"/>
    <mergeCell ref="E148:E150"/>
    <mergeCell ref="B154:D156"/>
    <mergeCell ref="E154:E156"/>
    <mergeCell ref="M14:M16"/>
    <mergeCell ref="I17:I19"/>
    <mergeCell ref="J17:J19"/>
    <mergeCell ref="K17:K19"/>
    <mergeCell ref="L17:L19"/>
    <mergeCell ref="M17:M19"/>
    <mergeCell ref="I20:I22"/>
    <mergeCell ref="J20:J22"/>
    <mergeCell ref="K20:K22"/>
    <mergeCell ref="L20:L22"/>
    <mergeCell ref="M20:M22"/>
    <mergeCell ref="I23:I26"/>
    <mergeCell ref="J23:J26"/>
    <mergeCell ref="K23:K26"/>
    <mergeCell ref="L23:L26"/>
    <mergeCell ref="M23:M26"/>
    <mergeCell ref="I27:I29"/>
    <mergeCell ref="J27:J29"/>
    <mergeCell ref="K27:K29"/>
    <mergeCell ref="L27:L29"/>
    <mergeCell ref="M27:M29"/>
    <mergeCell ref="I30:I32"/>
    <mergeCell ref="J30:J32"/>
    <mergeCell ref="K30:K32"/>
    <mergeCell ref="L30:L32"/>
    <mergeCell ref="M30:M32"/>
    <mergeCell ref="I35:I37"/>
    <mergeCell ref="J35:J37"/>
    <mergeCell ref="K35:K37"/>
    <mergeCell ref="L35:L37"/>
    <mergeCell ref="M35:M37"/>
    <mergeCell ref="I38:I40"/>
    <mergeCell ref="J38:J40"/>
    <mergeCell ref="K38:K40"/>
    <mergeCell ref="L38:L40"/>
    <mergeCell ref="M38:M40"/>
    <mergeCell ref="I41:I43"/>
    <mergeCell ref="J41:J43"/>
    <mergeCell ref="K41:K43"/>
    <mergeCell ref="L41:L43"/>
    <mergeCell ref="M41:M43"/>
    <mergeCell ref="I44:I46"/>
    <mergeCell ref="J44:J46"/>
    <mergeCell ref="K44:K46"/>
    <mergeCell ref="L44:L46"/>
    <mergeCell ref="M44:M46"/>
    <mergeCell ref="I47:I49"/>
    <mergeCell ref="J47:J49"/>
    <mergeCell ref="K47:K49"/>
    <mergeCell ref="L47:L49"/>
    <mergeCell ref="M47:M49"/>
    <mergeCell ref="I50:I52"/>
    <mergeCell ref="J50:J52"/>
    <mergeCell ref="K50:K52"/>
    <mergeCell ref="L50:L52"/>
    <mergeCell ref="M50:M52"/>
    <mergeCell ref="I53:I55"/>
    <mergeCell ref="J53:J55"/>
    <mergeCell ref="K53:K55"/>
    <mergeCell ref="L53:L55"/>
    <mergeCell ref="M53:M55"/>
    <mergeCell ref="I56:I58"/>
    <mergeCell ref="J56:J58"/>
    <mergeCell ref="K56:K58"/>
    <mergeCell ref="L56:L58"/>
    <mergeCell ref="M56:M58"/>
    <mergeCell ref="I59:I61"/>
    <mergeCell ref="J59:J61"/>
    <mergeCell ref="K59:K61"/>
    <mergeCell ref="L59:L61"/>
    <mergeCell ref="M59:M61"/>
    <mergeCell ref="I62:I64"/>
    <mergeCell ref="J62:J64"/>
    <mergeCell ref="K62:K64"/>
    <mergeCell ref="L62:L64"/>
    <mergeCell ref="M62:M64"/>
    <mergeCell ref="I65:I67"/>
    <mergeCell ref="J65:J67"/>
    <mergeCell ref="K65:K67"/>
    <mergeCell ref="L65:L67"/>
    <mergeCell ref="M65:M67"/>
    <mergeCell ref="M68:M70"/>
    <mergeCell ref="I71:I73"/>
    <mergeCell ref="J71:J73"/>
    <mergeCell ref="K71:K73"/>
    <mergeCell ref="L71:L73"/>
    <mergeCell ref="M71:M73"/>
    <mergeCell ref="I74:I76"/>
    <mergeCell ref="J74:J76"/>
    <mergeCell ref="K74:K76"/>
    <mergeCell ref="L74:L76"/>
    <mergeCell ref="M74:M76"/>
    <mergeCell ref="M77:M79"/>
    <mergeCell ref="I80:I82"/>
    <mergeCell ref="J80:J82"/>
    <mergeCell ref="K80:K82"/>
    <mergeCell ref="L80:L82"/>
    <mergeCell ref="M80:M82"/>
    <mergeCell ref="I83:I85"/>
    <mergeCell ref="J83:J85"/>
    <mergeCell ref="K83:K85"/>
    <mergeCell ref="L83:L85"/>
    <mergeCell ref="M83:M85"/>
    <mergeCell ref="M88:M90"/>
    <mergeCell ref="I91:I93"/>
    <mergeCell ref="J91:J93"/>
    <mergeCell ref="K91:K93"/>
    <mergeCell ref="L91:L93"/>
    <mergeCell ref="M91:M93"/>
    <mergeCell ref="I94:I96"/>
    <mergeCell ref="J94:J96"/>
    <mergeCell ref="K94:K96"/>
    <mergeCell ref="L94:L96"/>
    <mergeCell ref="M94:M96"/>
    <mergeCell ref="M97:M99"/>
    <mergeCell ref="I103:I105"/>
    <mergeCell ref="J103:J105"/>
    <mergeCell ref="K103:K105"/>
    <mergeCell ref="L103:L105"/>
    <mergeCell ref="M103:M105"/>
    <mergeCell ref="I108:I110"/>
    <mergeCell ref="J108:J110"/>
    <mergeCell ref="K108:K110"/>
    <mergeCell ref="L108:L110"/>
    <mergeCell ref="M108:M110"/>
    <mergeCell ref="I100:I102"/>
    <mergeCell ref="J100:J102"/>
    <mergeCell ref="K100:K102"/>
    <mergeCell ref="L100:L102"/>
    <mergeCell ref="M100:M102"/>
    <mergeCell ref="K111:K113"/>
    <mergeCell ref="L111:L113"/>
    <mergeCell ref="M111:M113"/>
    <mergeCell ref="I114:I116"/>
    <mergeCell ref="J114:J116"/>
    <mergeCell ref="K114:K116"/>
    <mergeCell ref="L114:L116"/>
    <mergeCell ref="M114:M116"/>
    <mergeCell ref="I117:I119"/>
    <mergeCell ref="J117:J119"/>
    <mergeCell ref="K117:K119"/>
    <mergeCell ref="L117:L119"/>
    <mergeCell ref="M117:M119"/>
    <mergeCell ref="I120:I122"/>
    <mergeCell ref="J120:J122"/>
    <mergeCell ref="K120:K122"/>
    <mergeCell ref="L120:L122"/>
    <mergeCell ref="M120:M122"/>
    <mergeCell ref="I123:I125"/>
    <mergeCell ref="J123:J125"/>
    <mergeCell ref="K123:K125"/>
    <mergeCell ref="L123:L125"/>
    <mergeCell ref="M123:M125"/>
    <mergeCell ref="I128:I130"/>
    <mergeCell ref="J128:J130"/>
    <mergeCell ref="K128:K130"/>
    <mergeCell ref="L128:L130"/>
    <mergeCell ref="M128:M130"/>
    <mergeCell ref="I131:I133"/>
    <mergeCell ref="J131:J133"/>
    <mergeCell ref="K131:K133"/>
    <mergeCell ref="L131:L133"/>
    <mergeCell ref="M131:M133"/>
    <mergeCell ref="L145:L147"/>
    <mergeCell ref="M145:M147"/>
    <mergeCell ref="I134:I136"/>
    <mergeCell ref="J134:J136"/>
    <mergeCell ref="K134:K136"/>
    <mergeCell ref="L134:L136"/>
    <mergeCell ref="M134:M136"/>
    <mergeCell ref="I137:I139"/>
    <mergeCell ref="J137:J139"/>
    <mergeCell ref="K137:K139"/>
    <mergeCell ref="L137:L139"/>
    <mergeCell ref="M137:M139"/>
    <mergeCell ref="B4:M4"/>
    <mergeCell ref="I174:I176"/>
    <mergeCell ref="J174:J176"/>
    <mergeCell ref="K174:K176"/>
    <mergeCell ref="L174:L176"/>
    <mergeCell ref="M174:M176"/>
    <mergeCell ref="I148:I150"/>
    <mergeCell ref="J148:J150"/>
    <mergeCell ref="K148:K150"/>
    <mergeCell ref="L148:L150"/>
    <mergeCell ref="M148:M150"/>
    <mergeCell ref="I154:I156"/>
    <mergeCell ref="J154:J156"/>
    <mergeCell ref="K154:K156"/>
    <mergeCell ref="L154:L156"/>
    <mergeCell ref="M154:M156"/>
    <mergeCell ref="I142:I144"/>
    <mergeCell ref="J142:J144"/>
    <mergeCell ref="K142:K144"/>
    <mergeCell ref="L142:L144"/>
    <mergeCell ref="M142:M144"/>
    <mergeCell ref="I145:I147"/>
    <mergeCell ref="J145:J147"/>
    <mergeCell ref="K145:K147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2024-10-02T04:46:45Z</cp:lastPrinted>
  <dcterms:created xsi:type="dcterms:W3CDTF">2015-05-05T09:40:49Z</dcterms:created>
  <dcterms:modified xsi:type="dcterms:W3CDTF">2024-10-02T04:47:55Z</dcterms:modified>
</cp:coreProperties>
</file>